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Stockschützen\Bewirtung\"/>
    </mc:Choice>
  </mc:AlternateContent>
  <xr:revisionPtr revIDLastSave="0" documentId="13_ncr:1_{096EAFE0-28BC-44FE-AFDB-806E67A4D7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abelle1" sheetId="1" r:id="rId1"/>
  </sheets>
  <definedNames>
    <definedName name="_xlnm.Print_Area" localSheetId="0">Tabelle1!$A$1:$I$51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" i="1"/>
  <c r="G6" i="1"/>
  <c r="G7" i="1"/>
  <c r="G8" i="1"/>
  <c r="G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10" i="1"/>
  <c r="C18" i="1" l="1"/>
  <c r="C19" i="1" s="1"/>
  <c r="C20" i="1" s="1"/>
  <c r="C21" i="1" s="1"/>
  <c r="C22" i="1" s="1"/>
  <c r="C23" i="1" s="1"/>
  <c r="C24" i="1" s="1"/>
  <c r="C25" i="1" s="1"/>
  <c r="C10" i="1"/>
  <c r="J26" i="1"/>
  <c r="B9" i="1"/>
  <c r="C11" i="1" l="1"/>
  <c r="C12" i="1" s="1"/>
  <c r="C13" i="1" s="1"/>
  <c r="C14" i="1" s="1"/>
  <c r="C15" i="1" s="1"/>
  <c r="B15" i="1" s="1"/>
  <c r="B10" i="1"/>
  <c r="B13" i="1" l="1"/>
  <c r="C16" i="1"/>
  <c r="B11" i="1"/>
  <c r="C26" i="1"/>
  <c r="B14" i="1"/>
  <c r="B12" i="1"/>
  <c r="C27" i="1" l="1"/>
  <c r="C28" i="1"/>
  <c r="C29" i="1" s="1"/>
  <c r="B26" i="1"/>
  <c r="B17" i="1"/>
  <c r="B16" i="1"/>
  <c r="C30" i="1" l="1"/>
  <c r="B27" i="1"/>
  <c r="B19" i="1"/>
  <c r="B18" i="1"/>
  <c r="C32" i="1" l="1"/>
  <c r="C31" i="1"/>
  <c r="B23" i="1"/>
  <c r="B21" i="1"/>
  <c r="B20" i="1"/>
  <c r="C34" i="1" l="1"/>
  <c r="B24" i="1"/>
  <c r="B22" i="1"/>
  <c r="B28" i="1" l="1"/>
  <c r="C36" i="1"/>
  <c r="B25" i="1"/>
  <c r="C33" i="1" l="1"/>
  <c r="B29" i="1"/>
  <c r="B30" i="1"/>
  <c r="C35" i="1" l="1"/>
  <c r="B31" i="1"/>
  <c r="B32" i="1"/>
  <c r="C37" i="1" l="1"/>
  <c r="B34" i="1"/>
  <c r="B33" i="1"/>
  <c r="B35" i="1" l="1"/>
  <c r="C38" i="1"/>
  <c r="B36" i="1"/>
  <c r="C39" i="1" l="1"/>
  <c r="B37" i="1"/>
  <c r="B38" i="1"/>
  <c r="C40" i="1"/>
  <c r="C42" i="1" l="1"/>
  <c r="C41" i="1"/>
  <c r="C43" i="1" s="1"/>
  <c r="C45" i="1" s="1"/>
  <c r="C47" i="1" s="1"/>
  <c r="C49" i="1" s="1"/>
  <c r="B40" i="1"/>
  <c r="B39" i="1"/>
  <c r="C44" i="1" l="1"/>
  <c r="B41" i="1"/>
  <c r="B42" i="1"/>
  <c r="C46" i="1" l="1"/>
  <c r="B44" i="1"/>
  <c r="B43" i="1"/>
  <c r="B45" i="1" l="1"/>
  <c r="B46" i="1"/>
  <c r="C48" i="1"/>
  <c r="C50" i="1" l="1"/>
  <c r="B48" i="1"/>
  <c r="B47" i="1"/>
  <c r="C51" i="1" l="1"/>
  <c r="B49" i="1"/>
  <c r="B50" i="1"/>
  <c r="B51" i="1" l="1"/>
</calcChain>
</file>

<file path=xl/sharedStrings.xml><?xml version="1.0" encoding="utf-8"?>
<sst xmlns="http://schemas.openxmlformats.org/spreadsheetml/2006/main" count="94" uniqueCount="48">
  <si>
    <t>Monat</t>
  </si>
  <si>
    <t>Tag</t>
  </si>
  <si>
    <t>Datum</t>
  </si>
  <si>
    <t>Stockdienst</t>
  </si>
  <si>
    <t>Kuchen</t>
  </si>
  <si>
    <t>Bemerkung</t>
  </si>
  <si>
    <t>KW</t>
  </si>
  <si>
    <t>Samstag</t>
  </si>
  <si>
    <t>Hörtnagel E.</t>
  </si>
  <si>
    <t>Lidel R.</t>
  </si>
  <si>
    <t>Hörtnagel H.</t>
  </si>
  <si>
    <t>Platzer</t>
  </si>
  <si>
    <t>Raddatz</t>
  </si>
  <si>
    <t>Ried</t>
  </si>
  <si>
    <t>Auer</t>
  </si>
  <si>
    <t>Maucher</t>
  </si>
  <si>
    <t>Hörtnagel T.</t>
  </si>
  <si>
    <t>Lidel J.</t>
  </si>
  <si>
    <t>Lidel S.</t>
  </si>
  <si>
    <t>Platzer M.</t>
  </si>
  <si>
    <t>Montag</t>
  </si>
  <si>
    <t>Dienstag</t>
  </si>
  <si>
    <t>Mittwoch</t>
  </si>
  <si>
    <t>Donnerstag</t>
  </si>
  <si>
    <t>Freitag</t>
  </si>
  <si>
    <t>Ried S.</t>
  </si>
  <si>
    <t>Sonntag</t>
  </si>
  <si>
    <t>Homepage:</t>
  </si>
  <si>
    <t>14:00 Uhr</t>
  </si>
  <si>
    <t>19:00 Uhr</t>
  </si>
  <si>
    <t>Ich bedanke mich für Eure Mitarbeit!</t>
  </si>
  <si>
    <t>Tommy</t>
  </si>
  <si>
    <t>Hörtnagel C.</t>
  </si>
  <si>
    <t>Weihnachtspause 
Wir spielen wieder ab Februar</t>
  </si>
  <si>
    <t>Februar</t>
  </si>
  <si>
    <t>März</t>
  </si>
  <si>
    <t>April</t>
  </si>
  <si>
    <t>Mai</t>
  </si>
  <si>
    <t>Juni</t>
  </si>
  <si>
    <t>Januar</t>
  </si>
  <si>
    <t>Vereineturnier ab 19:00 Uhr</t>
  </si>
  <si>
    <t>Trainingstermine und Dienst Stockschützen Egelhofen 1.Halbjahr 2026</t>
  </si>
  <si>
    <t>Faschingswochenende</t>
  </si>
  <si>
    <t>Osterwochenende</t>
  </si>
  <si>
    <t>Kocher</t>
  </si>
  <si>
    <t>sve-eisstock.de</t>
  </si>
  <si>
    <t>Jäger Fuchswoche</t>
  </si>
  <si>
    <r>
      <t xml:space="preserve">Vereinsmeisterschaft ab 11:00 Uhr     </t>
    </r>
    <r>
      <rPr>
        <b/>
        <sz val="11"/>
        <rFont val="Calibri"/>
        <family val="2"/>
      </rPr>
      <t>Ried 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</si>
</sst>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\ yy;@"/>
  </numFmts>
  <fonts count="3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22"/>
      <name val="Comic Sans MS"/>
      <family val="4"/>
    </font>
    <font>
      <sz val="10"/>
      <color indexed="8"/>
      <name val="Calibri"/>
      <family val="2"/>
    </font>
    <font>
      <sz val="10"/>
      <color theme="0"/>
      <name val="Calibri"/>
      <family val="2"/>
    </font>
    <font>
      <sz val="10"/>
      <color indexed="10"/>
      <name val="Calibri"/>
      <family val="2"/>
    </font>
    <font>
      <sz val="9"/>
      <color theme="0"/>
      <name val="Calibri"/>
      <family val="2"/>
    </font>
    <font>
      <sz val="16"/>
      <name val="Comic Sans MS"/>
      <family val="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20"/>
      <name val="Calibri"/>
      <family val="2"/>
    </font>
    <font>
      <b/>
      <sz val="14"/>
      <name val="Calibri"/>
      <family val="2"/>
    </font>
    <font>
      <sz val="9.5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2"/>
      <color rgb="FFFF0000"/>
      <name val="Comic Sans MS"/>
      <family val="4"/>
      <charset val="1"/>
    </font>
    <font>
      <b/>
      <sz val="1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6" fillId="0" borderId="0" xfId="0" applyFont="1"/>
    <xf numFmtId="0" fontId="7" fillId="2" borderId="0" xfId="0" applyFont="1" applyFill="1"/>
    <xf numFmtId="0" fontId="8" fillId="0" borderId="0" xfId="0" applyFont="1"/>
    <xf numFmtId="0" fontId="7" fillId="0" borderId="0" xfId="0" applyFont="1"/>
    <xf numFmtId="0" fontId="1" fillId="0" borderId="0" xfId="0" applyFont="1"/>
    <xf numFmtId="0" fontId="12" fillId="2" borderId="0" xfId="0" applyFont="1" applyFill="1"/>
    <xf numFmtId="0" fontId="12" fillId="0" borderId="0" xfId="0" applyFont="1"/>
    <xf numFmtId="0" fontId="11" fillId="0" borderId="0" xfId="0" applyFont="1"/>
    <xf numFmtId="0" fontId="13" fillId="2" borderId="0" xfId="0" applyFont="1" applyFill="1"/>
    <xf numFmtId="0" fontId="13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0" fillId="0" borderId="7" xfId="0" applyNumberFormat="1" applyBorder="1" applyAlignment="1">
      <alignment horizontal="right"/>
    </xf>
    <xf numFmtId="0" fontId="6" fillId="0" borderId="7" xfId="0" applyFont="1" applyBorder="1" applyAlignment="1">
      <alignment vertical="center"/>
    </xf>
    <xf numFmtId="164" fontId="6" fillId="0" borderId="7" xfId="0" applyNumberFormat="1" applyFont="1" applyBorder="1"/>
    <xf numFmtId="0" fontId="4" fillId="0" borderId="7" xfId="0" applyFont="1" applyBorder="1"/>
    <xf numFmtId="0" fontId="18" fillId="2" borderId="0" xfId="0" applyFont="1" applyFill="1" applyAlignment="1">
      <alignment horizontal="left"/>
    </xf>
    <xf numFmtId="0" fontId="16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21" fillId="7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textRotation="90"/>
    </xf>
    <xf numFmtId="0" fontId="5" fillId="3" borderId="12" xfId="0" applyFont="1" applyFill="1" applyBorder="1" applyAlignment="1">
      <alignment horizontal="center" vertical="center" textRotation="90"/>
    </xf>
    <xf numFmtId="0" fontId="5" fillId="3" borderId="8" xfId="0" applyFont="1" applyFill="1" applyBorder="1" applyAlignment="1">
      <alignment horizontal="center" vertical="center" textRotation="90"/>
    </xf>
    <xf numFmtId="0" fontId="5" fillId="5" borderId="11" xfId="0" applyFont="1" applyFill="1" applyBorder="1" applyAlignment="1">
      <alignment horizontal="center" vertical="center" textRotation="90"/>
    </xf>
    <xf numFmtId="0" fontId="5" fillId="5" borderId="12" xfId="0" applyFont="1" applyFill="1" applyBorder="1" applyAlignment="1">
      <alignment horizontal="center" vertical="center" textRotation="90"/>
    </xf>
    <xf numFmtId="0" fontId="5" fillId="5" borderId="8" xfId="0" applyFont="1" applyFill="1" applyBorder="1" applyAlignment="1">
      <alignment horizontal="center" vertical="center" textRotation="90"/>
    </xf>
    <xf numFmtId="0" fontId="10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5" borderId="11" xfId="0" applyFont="1" applyFill="1" applyBorder="1" applyAlignment="1">
      <alignment horizontal="center" vertical="center" textRotation="90"/>
    </xf>
    <xf numFmtId="0" fontId="10" fillId="5" borderId="12" xfId="0" applyFont="1" applyFill="1" applyBorder="1" applyAlignment="1">
      <alignment horizontal="center" vertical="center" textRotation="90"/>
    </xf>
    <xf numFmtId="0" fontId="19" fillId="6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0" fontId="19" fillId="6" borderId="16" xfId="0" applyFont="1" applyFill="1" applyBorder="1" applyAlignment="1">
      <alignment horizontal="center"/>
    </xf>
    <xf numFmtId="0" fontId="19" fillId="6" borderId="17" xfId="0" applyFont="1" applyFill="1" applyBorder="1" applyAlignment="1">
      <alignment horizontal="center"/>
    </xf>
    <xf numFmtId="0" fontId="19" fillId="6" borderId="18" xfId="0" applyFont="1" applyFill="1" applyBorder="1" applyAlignment="1">
      <alignment horizontal="center"/>
    </xf>
    <xf numFmtId="0" fontId="20" fillId="6" borderId="13" xfId="0" applyFont="1" applyFill="1" applyBorder="1" applyAlignment="1">
      <alignment horizontal="center"/>
    </xf>
    <xf numFmtId="0" fontId="20" fillId="6" borderId="14" xfId="0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/>
    </xf>
    <xf numFmtId="0" fontId="22" fillId="0" borderId="7" xfId="0" applyFont="1" applyBorder="1"/>
    <xf numFmtId="0" fontId="23" fillId="2" borderId="7" xfId="0" applyFont="1" applyFill="1" applyBorder="1"/>
    <xf numFmtId="0" fontId="22" fillId="0" borderId="7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3" fillId="0" borderId="7" xfId="0" applyFont="1" applyBorder="1"/>
    <xf numFmtId="0" fontId="23" fillId="4" borderId="9" xfId="0" applyFont="1" applyFill="1" applyBorder="1" applyAlignment="1">
      <alignment horizontal="center"/>
    </xf>
    <xf numFmtId="0" fontId="23" fillId="4" borderId="19" xfId="0" applyFont="1" applyFill="1" applyBorder="1" applyAlignment="1">
      <alignment horizontal="center"/>
    </xf>
    <xf numFmtId="0" fontId="23" fillId="4" borderId="10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8" fillId="0" borderId="2" xfId="0" applyFont="1" applyBorder="1" applyAlignment="1">
      <alignment horizontal="left"/>
    </xf>
    <xf numFmtId="0" fontId="28" fillId="0" borderId="3" xfId="0" applyFont="1" applyBorder="1"/>
    <xf numFmtId="0" fontId="28" fillId="0" borderId="4" xfId="0" applyFont="1" applyBorder="1" applyAlignment="1">
      <alignment horizontal="left"/>
    </xf>
    <xf numFmtId="0" fontId="28" fillId="0" borderId="5" xfId="0" applyFont="1" applyBorder="1"/>
    <xf numFmtId="0" fontId="28" fillId="0" borderId="6" xfId="0" applyFont="1" applyBorder="1" applyAlignment="1">
      <alignment horizontal="left"/>
    </xf>
    <xf numFmtId="0" fontId="28" fillId="0" borderId="20" xfId="0" applyFont="1" applyBorder="1" applyAlignment="1">
      <alignment horizont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center"/>
    </xf>
  </cellXfs>
  <cellStyles count="1">
    <cellStyle name="Standard" xfId="0" builtinId="0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4</xdr:row>
      <xdr:rowOff>22860</xdr:rowOff>
    </xdr:from>
    <xdr:to>
      <xdr:col>8</xdr:col>
      <xdr:colOff>441960</xdr:colOff>
      <xdr:row>38</xdr:row>
      <xdr:rowOff>0</xdr:rowOff>
    </xdr:to>
    <xdr:sp macro="" textlink="" fLocksText="0">
      <xdr:nvSpPr>
        <xdr:cNvPr id="2" name="Textfeld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594860" y="586740"/>
          <a:ext cx="1684020" cy="6271260"/>
        </a:xfrm>
        <a:prstGeom prst="rect">
          <a:avLst/>
        </a:prstGeom>
        <a:solidFill>
          <a:schemeClr val="bg1"/>
        </a:solidFill>
        <a:ln w="9525" cap="flat">
          <a:solidFill>
            <a:schemeClr val="tx1"/>
          </a:solidFill>
          <a:round/>
          <a:headEnd/>
          <a:tailEnd/>
        </a:ln>
        <a:effectLst/>
      </xdr:spPr>
      <xdr:txBody>
        <a:bodyPr vertOverflow="clip" wrap="square" lIns="90000" tIns="46800" rIns="90000" bIns="46800" anchor="t"/>
        <a:lstStyle/>
        <a:p>
          <a:pPr algn="l" rtl="0">
            <a:defRPr sz="1000"/>
          </a:pPr>
          <a:r>
            <a:rPr lang="de-DE" sz="1800" b="0" i="0" u="none" strike="noStrike" baseline="0">
              <a:solidFill>
                <a:srgbClr val="000000"/>
              </a:solidFill>
              <a:latin typeface="Calibri"/>
            </a:rPr>
            <a:t>Aufgaben des Stockdienstes: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</a:rPr>
            <a:t>1. Auffüllen des      Kühlschrankes nach dem Training mit Getränke!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</a:rPr>
            <a:t>2. Getränke aus dem VH holen!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</a:rPr>
            <a:t>3. Sorge tragen, dass die Hütte abgesperrt wird!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</a:rPr>
            <a:t>4. Bei Verhinderung für Ersatz sorgen!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DE" sz="1200" b="0" i="0" baseline="0">
              <a:effectLst/>
              <a:latin typeface="+mn-lt"/>
              <a:ea typeface="+mn-ea"/>
              <a:cs typeface="+mn-cs"/>
            </a:rPr>
            <a:t>Die Stockhütte wird oft auch bei schlechtem Wetter geöffnet. Nicht Öffnung wird über WhatsApp bekanntgegeben.</a:t>
          </a:r>
          <a:endParaRPr lang="de-DE" sz="1200">
            <a:effectLst/>
          </a:endParaRP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</a:endParaRPr>
        </a:p>
        <a:p>
          <a:pPr rtl="0"/>
          <a:r>
            <a:rPr lang="de-DE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Kaffee am Sonntag gibt’s </a:t>
          </a:r>
          <a:endParaRPr lang="de-DE">
            <a:solidFill>
              <a:srgbClr val="FF0000"/>
            </a:solidFill>
            <a:effectLst/>
          </a:endParaRPr>
        </a:p>
        <a:p>
          <a:pPr rtl="0"/>
          <a:r>
            <a:rPr lang="de-DE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bei jedem Wetter! (nicht nur für Stockschützen)</a:t>
          </a:r>
        </a:p>
        <a:p>
          <a:pPr rtl="0"/>
          <a:endParaRPr lang="de-DE" sz="11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DE">
            <a:solidFill>
              <a:srgbClr val="FF0000"/>
            </a:solidFill>
            <a:effectLst/>
          </a:endParaRPr>
        </a:p>
        <a:p>
          <a:pPr algn="ctr" rtl="0"/>
          <a:r>
            <a:rPr lang="de-DE" sz="1400" b="0" i="0" baseline="0">
              <a:effectLst/>
              <a:latin typeface="+mn-lt"/>
              <a:ea typeface="+mn-ea"/>
              <a:cs typeface="+mn-cs"/>
            </a:rPr>
            <a:t>Jeden</a:t>
          </a:r>
        </a:p>
        <a:p>
          <a:pPr algn="ctr" rtl="0"/>
          <a:r>
            <a:rPr lang="de-DE" sz="1400" b="0" i="0" baseline="0">
              <a:effectLst/>
              <a:latin typeface="+mn-lt"/>
              <a:ea typeface="+mn-ea"/>
              <a:cs typeface="+mn-cs"/>
            </a:rPr>
            <a:t> „Stock-Sonntag“, während des Kaffee ist Besprechung!</a:t>
          </a:r>
          <a:endParaRPr lang="de-DE" sz="1400">
            <a:effectLst/>
          </a:endParaRP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7"/>
  <sheetViews>
    <sheetView tabSelected="1" workbookViewId="0">
      <selection activeCell="N9" sqref="N9"/>
    </sheetView>
  </sheetViews>
  <sheetFormatPr baseColWidth="10" defaultRowHeight="7.5" customHeight="1" x14ac:dyDescent="0.3"/>
  <cols>
    <col min="1" max="1" width="5.6640625" style="2" customWidth="1"/>
    <col min="2" max="2" width="11.6640625" bestFit="1" customWidth="1"/>
    <col min="3" max="3" width="9.44140625" style="3" bestFit="1" customWidth="1"/>
    <col min="4" max="4" width="12.5546875" style="20" bestFit="1" customWidth="1"/>
    <col min="5" max="5" width="12.44140625" bestFit="1" customWidth="1"/>
    <col min="6" max="6" width="14.109375" customWidth="1"/>
    <col min="7" max="7" width="3.6640625" style="4" customWidth="1"/>
    <col min="8" max="8" width="18.44140625" style="13" customWidth="1"/>
    <col min="9" max="9" width="15.21875" style="16" customWidth="1"/>
    <col min="10" max="10" width="1.88671875" style="11" customWidth="1"/>
    <col min="11" max="11" width="11.44140625" style="12"/>
    <col min="12" max="12" width="11.44140625" style="10"/>
    <col min="13" max="14" width="11.5546875" style="32"/>
    <col min="15" max="20" width="11.5546875" style="13"/>
    <col min="257" max="257" width="5.6640625" customWidth="1"/>
    <col min="259" max="259" width="9.88671875" customWidth="1"/>
    <col min="260" max="260" width="10.5546875" customWidth="1"/>
    <col min="261" max="261" width="14.33203125" customWidth="1"/>
    <col min="262" max="262" width="14.109375" customWidth="1"/>
    <col min="263" max="263" width="3.6640625" customWidth="1"/>
    <col min="264" max="264" width="15.33203125" customWidth="1"/>
    <col min="265" max="265" width="11.88671875" customWidth="1"/>
    <col min="266" max="266" width="1.88671875" customWidth="1"/>
    <col min="513" max="513" width="5.6640625" customWidth="1"/>
    <col min="515" max="515" width="9.88671875" customWidth="1"/>
    <col min="516" max="516" width="10.5546875" customWidth="1"/>
    <col min="517" max="517" width="14.33203125" customWidth="1"/>
    <col min="518" max="518" width="14.109375" customWidth="1"/>
    <col min="519" max="519" width="3.6640625" customWidth="1"/>
    <col min="520" max="520" width="15.33203125" customWidth="1"/>
    <col min="521" max="521" width="11.88671875" customWidth="1"/>
    <col min="522" max="522" width="1.88671875" customWidth="1"/>
    <col min="769" max="769" width="5.6640625" customWidth="1"/>
    <col min="771" max="771" width="9.88671875" customWidth="1"/>
    <col min="772" max="772" width="10.5546875" customWidth="1"/>
    <col min="773" max="773" width="14.33203125" customWidth="1"/>
    <col min="774" max="774" width="14.109375" customWidth="1"/>
    <col min="775" max="775" width="3.6640625" customWidth="1"/>
    <col min="776" max="776" width="15.33203125" customWidth="1"/>
    <col min="777" max="777" width="11.88671875" customWidth="1"/>
    <col min="778" max="778" width="1.88671875" customWidth="1"/>
    <col min="1025" max="1025" width="5.6640625" customWidth="1"/>
    <col min="1027" max="1027" width="9.88671875" customWidth="1"/>
    <col min="1028" max="1028" width="10.5546875" customWidth="1"/>
    <col min="1029" max="1029" width="14.33203125" customWidth="1"/>
    <col min="1030" max="1030" width="14.109375" customWidth="1"/>
    <col min="1031" max="1031" width="3.6640625" customWidth="1"/>
    <col min="1032" max="1032" width="15.33203125" customWidth="1"/>
    <col min="1033" max="1033" width="11.88671875" customWidth="1"/>
    <col min="1034" max="1034" width="1.88671875" customWidth="1"/>
    <col min="1281" max="1281" width="5.6640625" customWidth="1"/>
    <col min="1283" max="1283" width="9.88671875" customWidth="1"/>
    <col min="1284" max="1284" width="10.5546875" customWidth="1"/>
    <col min="1285" max="1285" width="14.33203125" customWidth="1"/>
    <col min="1286" max="1286" width="14.109375" customWidth="1"/>
    <col min="1287" max="1287" width="3.6640625" customWidth="1"/>
    <col min="1288" max="1288" width="15.33203125" customWidth="1"/>
    <col min="1289" max="1289" width="11.88671875" customWidth="1"/>
    <col min="1290" max="1290" width="1.88671875" customWidth="1"/>
    <col min="1537" max="1537" width="5.6640625" customWidth="1"/>
    <col min="1539" max="1539" width="9.88671875" customWidth="1"/>
    <col min="1540" max="1540" width="10.5546875" customWidth="1"/>
    <col min="1541" max="1541" width="14.33203125" customWidth="1"/>
    <col min="1542" max="1542" width="14.109375" customWidth="1"/>
    <col min="1543" max="1543" width="3.6640625" customWidth="1"/>
    <col min="1544" max="1544" width="15.33203125" customWidth="1"/>
    <col min="1545" max="1545" width="11.88671875" customWidth="1"/>
    <col min="1546" max="1546" width="1.88671875" customWidth="1"/>
    <col min="1793" max="1793" width="5.6640625" customWidth="1"/>
    <col min="1795" max="1795" width="9.88671875" customWidth="1"/>
    <col min="1796" max="1796" width="10.5546875" customWidth="1"/>
    <col min="1797" max="1797" width="14.33203125" customWidth="1"/>
    <col min="1798" max="1798" width="14.109375" customWidth="1"/>
    <col min="1799" max="1799" width="3.6640625" customWidth="1"/>
    <col min="1800" max="1800" width="15.33203125" customWidth="1"/>
    <col min="1801" max="1801" width="11.88671875" customWidth="1"/>
    <col min="1802" max="1802" width="1.88671875" customWidth="1"/>
    <col min="2049" max="2049" width="5.6640625" customWidth="1"/>
    <col min="2051" max="2051" width="9.88671875" customWidth="1"/>
    <col min="2052" max="2052" width="10.5546875" customWidth="1"/>
    <col min="2053" max="2053" width="14.33203125" customWidth="1"/>
    <col min="2054" max="2054" width="14.109375" customWidth="1"/>
    <col min="2055" max="2055" width="3.6640625" customWidth="1"/>
    <col min="2056" max="2056" width="15.33203125" customWidth="1"/>
    <col min="2057" max="2057" width="11.88671875" customWidth="1"/>
    <col min="2058" max="2058" width="1.88671875" customWidth="1"/>
    <col min="2305" max="2305" width="5.6640625" customWidth="1"/>
    <col min="2307" max="2307" width="9.88671875" customWidth="1"/>
    <col min="2308" max="2308" width="10.5546875" customWidth="1"/>
    <col min="2309" max="2309" width="14.33203125" customWidth="1"/>
    <col min="2310" max="2310" width="14.109375" customWidth="1"/>
    <col min="2311" max="2311" width="3.6640625" customWidth="1"/>
    <col min="2312" max="2312" width="15.33203125" customWidth="1"/>
    <col min="2313" max="2313" width="11.88671875" customWidth="1"/>
    <col min="2314" max="2314" width="1.88671875" customWidth="1"/>
    <col min="2561" max="2561" width="5.6640625" customWidth="1"/>
    <col min="2563" max="2563" width="9.88671875" customWidth="1"/>
    <col min="2564" max="2564" width="10.5546875" customWidth="1"/>
    <col min="2565" max="2565" width="14.33203125" customWidth="1"/>
    <col min="2566" max="2566" width="14.109375" customWidth="1"/>
    <col min="2567" max="2567" width="3.6640625" customWidth="1"/>
    <col min="2568" max="2568" width="15.33203125" customWidth="1"/>
    <col min="2569" max="2569" width="11.88671875" customWidth="1"/>
    <col min="2570" max="2570" width="1.88671875" customWidth="1"/>
    <col min="2817" max="2817" width="5.6640625" customWidth="1"/>
    <col min="2819" max="2819" width="9.88671875" customWidth="1"/>
    <col min="2820" max="2820" width="10.5546875" customWidth="1"/>
    <col min="2821" max="2821" width="14.33203125" customWidth="1"/>
    <col min="2822" max="2822" width="14.109375" customWidth="1"/>
    <col min="2823" max="2823" width="3.6640625" customWidth="1"/>
    <col min="2824" max="2824" width="15.33203125" customWidth="1"/>
    <col min="2825" max="2825" width="11.88671875" customWidth="1"/>
    <col min="2826" max="2826" width="1.88671875" customWidth="1"/>
    <col min="3073" max="3073" width="5.6640625" customWidth="1"/>
    <col min="3075" max="3075" width="9.88671875" customWidth="1"/>
    <col min="3076" max="3076" width="10.5546875" customWidth="1"/>
    <col min="3077" max="3077" width="14.33203125" customWidth="1"/>
    <col min="3078" max="3078" width="14.109375" customWidth="1"/>
    <col min="3079" max="3079" width="3.6640625" customWidth="1"/>
    <col min="3080" max="3080" width="15.33203125" customWidth="1"/>
    <col min="3081" max="3081" width="11.88671875" customWidth="1"/>
    <col min="3082" max="3082" width="1.88671875" customWidth="1"/>
    <col min="3329" max="3329" width="5.6640625" customWidth="1"/>
    <col min="3331" max="3331" width="9.88671875" customWidth="1"/>
    <col min="3332" max="3332" width="10.5546875" customWidth="1"/>
    <col min="3333" max="3333" width="14.33203125" customWidth="1"/>
    <col min="3334" max="3334" width="14.109375" customWidth="1"/>
    <col min="3335" max="3335" width="3.6640625" customWidth="1"/>
    <col min="3336" max="3336" width="15.33203125" customWidth="1"/>
    <col min="3337" max="3337" width="11.88671875" customWidth="1"/>
    <col min="3338" max="3338" width="1.88671875" customWidth="1"/>
    <col min="3585" max="3585" width="5.6640625" customWidth="1"/>
    <col min="3587" max="3587" width="9.88671875" customWidth="1"/>
    <col min="3588" max="3588" width="10.5546875" customWidth="1"/>
    <col min="3589" max="3589" width="14.33203125" customWidth="1"/>
    <col min="3590" max="3590" width="14.109375" customWidth="1"/>
    <col min="3591" max="3591" width="3.6640625" customWidth="1"/>
    <col min="3592" max="3592" width="15.33203125" customWidth="1"/>
    <col min="3593" max="3593" width="11.88671875" customWidth="1"/>
    <col min="3594" max="3594" width="1.88671875" customWidth="1"/>
    <col min="3841" max="3841" width="5.6640625" customWidth="1"/>
    <col min="3843" max="3843" width="9.88671875" customWidth="1"/>
    <col min="3844" max="3844" width="10.5546875" customWidth="1"/>
    <col min="3845" max="3845" width="14.33203125" customWidth="1"/>
    <col min="3846" max="3846" width="14.109375" customWidth="1"/>
    <col min="3847" max="3847" width="3.6640625" customWidth="1"/>
    <col min="3848" max="3848" width="15.33203125" customWidth="1"/>
    <col min="3849" max="3849" width="11.88671875" customWidth="1"/>
    <col min="3850" max="3850" width="1.88671875" customWidth="1"/>
    <col min="4097" max="4097" width="5.6640625" customWidth="1"/>
    <col min="4099" max="4099" width="9.88671875" customWidth="1"/>
    <col min="4100" max="4100" width="10.5546875" customWidth="1"/>
    <col min="4101" max="4101" width="14.33203125" customWidth="1"/>
    <col min="4102" max="4102" width="14.109375" customWidth="1"/>
    <col min="4103" max="4103" width="3.6640625" customWidth="1"/>
    <col min="4104" max="4104" width="15.33203125" customWidth="1"/>
    <col min="4105" max="4105" width="11.88671875" customWidth="1"/>
    <col min="4106" max="4106" width="1.88671875" customWidth="1"/>
    <col min="4353" max="4353" width="5.6640625" customWidth="1"/>
    <col min="4355" max="4355" width="9.88671875" customWidth="1"/>
    <col min="4356" max="4356" width="10.5546875" customWidth="1"/>
    <col min="4357" max="4357" width="14.33203125" customWidth="1"/>
    <col min="4358" max="4358" width="14.109375" customWidth="1"/>
    <col min="4359" max="4359" width="3.6640625" customWidth="1"/>
    <col min="4360" max="4360" width="15.33203125" customWidth="1"/>
    <col min="4361" max="4361" width="11.88671875" customWidth="1"/>
    <col min="4362" max="4362" width="1.88671875" customWidth="1"/>
    <col min="4609" max="4609" width="5.6640625" customWidth="1"/>
    <col min="4611" max="4611" width="9.88671875" customWidth="1"/>
    <col min="4612" max="4612" width="10.5546875" customWidth="1"/>
    <col min="4613" max="4613" width="14.33203125" customWidth="1"/>
    <col min="4614" max="4614" width="14.109375" customWidth="1"/>
    <col min="4615" max="4615" width="3.6640625" customWidth="1"/>
    <col min="4616" max="4616" width="15.33203125" customWidth="1"/>
    <col min="4617" max="4617" width="11.88671875" customWidth="1"/>
    <col min="4618" max="4618" width="1.88671875" customWidth="1"/>
    <col min="4865" max="4865" width="5.6640625" customWidth="1"/>
    <col min="4867" max="4867" width="9.88671875" customWidth="1"/>
    <col min="4868" max="4868" width="10.5546875" customWidth="1"/>
    <col min="4869" max="4869" width="14.33203125" customWidth="1"/>
    <col min="4870" max="4870" width="14.109375" customWidth="1"/>
    <col min="4871" max="4871" width="3.6640625" customWidth="1"/>
    <col min="4872" max="4872" width="15.33203125" customWidth="1"/>
    <col min="4873" max="4873" width="11.88671875" customWidth="1"/>
    <col min="4874" max="4874" width="1.88671875" customWidth="1"/>
    <col min="5121" max="5121" width="5.6640625" customWidth="1"/>
    <col min="5123" max="5123" width="9.88671875" customWidth="1"/>
    <col min="5124" max="5124" width="10.5546875" customWidth="1"/>
    <col min="5125" max="5125" width="14.33203125" customWidth="1"/>
    <col min="5126" max="5126" width="14.109375" customWidth="1"/>
    <col min="5127" max="5127" width="3.6640625" customWidth="1"/>
    <col min="5128" max="5128" width="15.33203125" customWidth="1"/>
    <col min="5129" max="5129" width="11.88671875" customWidth="1"/>
    <col min="5130" max="5130" width="1.88671875" customWidth="1"/>
    <col min="5377" max="5377" width="5.6640625" customWidth="1"/>
    <col min="5379" max="5379" width="9.88671875" customWidth="1"/>
    <col min="5380" max="5380" width="10.5546875" customWidth="1"/>
    <col min="5381" max="5381" width="14.33203125" customWidth="1"/>
    <col min="5382" max="5382" width="14.109375" customWidth="1"/>
    <col min="5383" max="5383" width="3.6640625" customWidth="1"/>
    <col min="5384" max="5384" width="15.33203125" customWidth="1"/>
    <col min="5385" max="5385" width="11.88671875" customWidth="1"/>
    <col min="5386" max="5386" width="1.88671875" customWidth="1"/>
    <col min="5633" max="5633" width="5.6640625" customWidth="1"/>
    <col min="5635" max="5635" width="9.88671875" customWidth="1"/>
    <col min="5636" max="5636" width="10.5546875" customWidth="1"/>
    <col min="5637" max="5637" width="14.33203125" customWidth="1"/>
    <col min="5638" max="5638" width="14.109375" customWidth="1"/>
    <col min="5639" max="5639" width="3.6640625" customWidth="1"/>
    <col min="5640" max="5640" width="15.33203125" customWidth="1"/>
    <col min="5641" max="5641" width="11.88671875" customWidth="1"/>
    <col min="5642" max="5642" width="1.88671875" customWidth="1"/>
    <col min="5889" max="5889" width="5.6640625" customWidth="1"/>
    <col min="5891" max="5891" width="9.88671875" customWidth="1"/>
    <col min="5892" max="5892" width="10.5546875" customWidth="1"/>
    <col min="5893" max="5893" width="14.33203125" customWidth="1"/>
    <col min="5894" max="5894" width="14.109375" customWidth="1"/>
    <col min="5895" max="5895" width="3.6640625" customWidth="1"/>
    <col min="5896" max="5896" width="15.33203125" customWidth="1"/>
    <col min="5897" max="5897" width="11.88671875" customWidth="1"/>
    <col min="5898" max="5898" width="1.88671875" customWidth="1"/>
    <col min="6145" max="6145" width="5.6640625" customWidth="1"/>
    <col min="6147" max="6147" width="9.88671875" customWidth="1"/>
    <col min="6148" max="6148" width="10.5546875" customWidth="1"/>
    <col min="6149" max="6149" width="14.33203125" customWidth="1"/>
    <col min="6150" max="6150" width="14.109375" customWidth="1"/>
    <col min="6151" max="6151" width="3.6640625" customWidth="1"/>
    <col min="6152" max="6152" width="15.33203125" customWidth="1"/>
    <col min="6153" max="6153" width="11.88671875" customWidth="1"/>
    <col min="6154" max="6154" width="1.88671875" customWidth="1"/>
    <col min="6401" max="6401" width="5.6640625" customWidth="1"/>
    <col min="6403" max="6403" width="9.88671875" customWidth="1"/>
    <col min="6404" max="6404" width="10.5546875" customWidth="1"/>
    <col min="6405" max="6405" width="14.33203125" customWidth="1"/>
    <col min="6406" max="6406" width="14.109375" customWidth="1"/>
    <col min="6407" max="6407" width="3.6640625" customWidth="1"/>
    <col min="6408" max="6408" width="15.33203125" customWidth="1"/>
    <col min="6409" max="6409" width="11.88671875" customWidth="1"/>
    <col min="6410" max="6410" width="1.88671875" customWidth="1"/>
    <col min="6657" max="6657" width="5.6640625" customWidth="1"/>
    <col min="6659" max="6659" width="9.88671875" customWidth="1"/>
    <col min="6660" max="6660" width="10.5546875" customWidth="1"/>
    <col min="6661" max="6661" width="14.33203125" customWidth="1"/>
    <col min="6662" max="6662" width="14.109375" customWidth="1"/>
    <col min="6663" max="6663" width="3.6640625" customWidth="1"/>
    <col min="6664" max="6664" width="15.33203125" customWidth="1"/>
    <col min="6665" max="6665" width="11.88671875" customWidth="1"/>
    <col min="6666" max="6666" width="1.88671875" customWidth="1"/>
    <col min="6913" max="6913" width="5.6640625" customWidth="1"/>
    <col min="6915" max="6915" width="9.88671875" customWidth="1"/>
    <col min="6916" max="6916" width="10.5546875" customWidth="1"/>
    <col min="6917" max="6917" width="14.33203125" customWidth="1"/>
    <col min="6918" max="6918" width="14.109375" customWidth="1"/>
    <col min="6919" max="6919" width="3.6640625" customWidth="1"/>
    <col min="6920" max="6920" width="15.33203125" customWidth="1"/>
    <col min="6921" max="6921" width="11.88671875" customWidth="1"/>
    <col min="6922" max="6922" width="1.88671875" customWidth="1"/>
    <col min="7169" max="7169" width="5.6640625" customWidth="1"/>
    <col min="7171" max="7171" width="9.88671875" customWidth="1"/>
    <col min="7172" max="7172" width="10.5546875" customWidth="1"/>
    <col min="7173" max="7173" width="14.33203125" customWidth="1"/>
    <col min="7174" max="7174" width="14.109375" customWidth="1"/>
    <col min="7175" max="7175" width="3.6640625" customWidth="1"/>
    <col min="7176" max="7176" width="15.33203125" customWidth="1"/>
    <col min="7177" max="7177" width="11.88671875" customWidth="1"/>
    <col min="7178" max="7178" width="1.88671875" customWidth="1"/>
    <col min="7425" max="7425" width="5.6640625" customWidth="1"/>
    <col min="7427" max="7427" width="9.88671875" customWidth="1"/>
    <col min="7428" max="7428" width="10.5546875" customWidth="1"/>
    <col min="7429" max="7429" width="14.33203125" customWidth="1"/>
    <col min="7430" max="7430" width="14.109375" customWidth="1"/>
    <col min="7431" max="7431" width="3.6640625" customWidth="1"/>
    <col min="7432" max="7432" width="15.33203125" customWidth="1"/>
    <col min="7433" max="7433" width="11.88671875" customWidth="1"/>
    <col min="7434" max="7434" width="1.88671875" customWidth="1"/>
    <col min="7681" max="7681" width="5.6640625" customWidth="1"/>
    <col min="7683" max="7683" width="9.88671875" customWidth="1"/>
    <col min="7684" max="7684" width="10.5546875" customWidth="1"/>
    <col min="7685" max="7685" width="14.33203125" customWidth="1"/>
    <col min="7686" max="7686" width="14.109375" customWidth="1"/>
    <col min="7687" max="7687" width="3.6640625" customWidth="1"/>
    <col min="7688" max="7688" width="15.33203125" customWidth="1"/>
    <col min="7689" max="7689" width="11.88671875" customWidth="1"/>
    <col min="7690" max="7690" width="1.88671875" customWidth="1"/>
    <col min="7937" max="7937" width="5.6640625" customWidth="1"/>
    <col min="7939" max="7939" width="9.88671875" customWidth="1"/>
    <col min="7940" max="7940" width="10.5546875" customWidth="1"/>
    <col min="7941" max="7941" width="14.33203125" customWidth="1"/>
    <col min="7942" max="7942" width="14.109375" customWidth="1"/>
    <col min="7943" max="7943" width="3.6640625" customWidth="1"/>
    <col min="7944" max="7944" width="15.33203125" customWidth="1"/>
    <col min="7945" max="7945" width="11.88671875" customWidth="1"/>
    <col min="7946" max="7946" width="1.88671875" customWidth="1"/>
    <col min="8193" max="8193" width="5.6640625" customWidth="1"/>
    <col min="8195" max="8195" width="9.88671875" customWidth="1"/>
    <col min="8196" max="8196" width="10.5546875" customWidth="1"/>
    <col min="8197" max="8197" width="14.33203125" customWidth="1"/>
    <col min="8198" max="8198" width="14.109375" customWidth="1"/>
    <col min="8199" max="8199" width="3.6640625" customWidth="1"/>
    <col min="8200" max="8200" width="15.33203125" customWidth="1"/>
    <col min="8201" max="8201" width="11.88671875" customWidth="1"/>
    <col min="8202" max="8202" width="1.88671875" customWidth="1"/>
    <col min="8449" max="8449" width="5.6640625" customWidth="1"/>
    <col min="8451" max="8451" width="9.88671875" customWidth="1"/>
    <col min="8452" max="8452" width="10.5546875" customWidth="1"/>
    <col min="8453" max="8453" width="14.33203125" customWidth="1"/>
    <col min="8454" max="8454" width="14.109375" customWidth="1"/>
    <col min="8455" max="8455" width="3.6640625" customWidth="1"/>
    <col min="8456" max="8456" width="15.33203125" customWidth="1"/>
    <col min="8457" max="8457" width="11.88671875" customWidth="1"/>
    <col min="8458" max="8458" width="1.88671875" customWidth="1"/>
    <col min="8705" max="8705" width="5.6640625" customWidth="1"/>
    <col min="8707" max="8707" width="9.88671875" customWidth="1"/>
    <col min="8708" max="8708" width="10.5546875" customWidth="1"/>
    <col min="8709" max="8709" width="14.33203125" customWidth="1"/>
    <col min="8710" max="8710" width="14.109375" customWidth="1"/>
    <col min="8711" max="8711" width="3.6640625" customWidth="1"/>
    <col min="8712" max="8712" width="15.33203125" customWidth="1"/>
    <col min="8713" max="8713" width="11.88671875" customWidth="1"/>
    <col min="8714" max="8714" width="1.88671875" customWidth="1"/>
    <col min="8961" max="8961" width="5.6640625" customWidth="1"/>
    <col min="8963" max="8963" width="9.88671875" customWidth="1"/>
    <col min="8964" max="8964" width="10.5546875" customWidth="1"/>
    <col min="8965" max="8965" width="14.33203125" customWidth="1"/>
    <col min="8966" max="8966" width="14.109375" customWidth="1"/>
    <col min="8967" max="8967" width="3.6640625" customWidth="1"/>
    <col min="8968" max="8968" width="15.33203125" customWidth="1"/>
    <col min="8969" max="8969" width="11.88671875" customWidth="1"/>
    <col min="8970" max="8970" width="1.88671875" customWidth="1"/>
    <col min="9217" max="9217" width="5.6640625" customWidth="1"/>
    <col min="9219" max="9219" width="9.88671875" customWidth="1"/>
    <col min="9220" max="9220" width="10.5546875" customWidth="1"/>
    <col min="9221" max="9221" width="14.33203125" customWidth="1"/>
    <col min="9222" max="9222" width="14.109375" customWidth="1"/>
    <col min="9223" max="9223" width="3.6640625" customWidth="1"/>
    <col min="9224" max="9224" width="15.33203125" customWidth="1"/>
    <col min="9225" max="9225" width="11.88671875" customWidth="1"/>
    <col min="9226" max="9226" width="1.88671875" customWidth="1"/>
    <col min="9473" max="9473" width="5.6640625" customWidth="1"/>
    <col min="9475" max="9475" width="9.88671875" customWidth="1"/>
    <col min="9476" max="9476" width="10.5546875" customWidth="1"/>
    <col min="9477" max="9477" width="14.33203125" customWidth="1"/>
    <col min="9478" max="9478" width="14.109375" customWidth="1"/>
    <col min="9479" max="9479" width="3.6640625" customWidth="1"/>
    <col min="9480" max="9480" width="15.33203125" customWidth="1"/>
    <col min="9481" max="9481" width="11.88671875" customWidth="1"/>
    <col min="9482" max="9482" width="1.88671875" customWidth="1"/>
    <col min="9729" max="9729" width="5.6640625" customWidth="1"/>
    <col min="9731" max="9731" width="9.88671875" customWidth="1"/>
    <col min="9732" max="9732" width="10.5546875" customWidth="1"/>
    <col min="9733" max="9733" width="14.33203125" customWidth="1"/>
    <col min="9734" max="9734" width="14.109375" customWidth="1"/>
    <col min="9735" max="9735" width="3.6640625" customWidth="1"/>
    <col min="9736" max="9736" width="15.33203125" customWidth="1"/>
    <col min="9737" max="9737" width="11.88671875" customWidth="1"/>
    <col min="9738" max="9738" width="1.88671875" customWidth="1"/>
    <col min="9985" max="9985" width="5.6640625" customWidth="1"/>
    <col min="9987" max="9987" width="9.88671875" customWidth="1"/>
    <col min="9988" max="9988" width="10.5546875" customWidth="1"/>
    <col min="9989" max="9989" width="14.33203125" customWidth="1"/>
    <col min="9990" max="9990" width="14.109375" customWidth="1"/>
    <col min="9991" max="9991" width="3.6640625" customWidth="1"/>
    <col min="9992" max="9992" width="15.33203125" customWidth="1"/>
    <col min="9993" max="9993" width="11.88671875" customWidth="1"/>
    <col min="9994" max="9994" width="1.88671875" customWidth="1"/>
    <col min="10241" max="10241" width="5.6640625" customWidth="1"/>
    <col min="10243" max="10243" width="9.88671875" customWidth="1"/>
    <col min="10244" max="10244" width="10.5546875" customWidth="1"/>
    <col min="10245" max="10245" width="14.33203125" customWidth="1"/>
    <col min="10246" max="10246" width="14.109375" customWidth="1"/>
    <col min="10247" max="10247" width="3.6640625" customWidth="1"/>
    <col min="10248" max="10248" width="15.33203125" customWidth="1"/>
    <col min="10249" max="10249" width="11.88671875" customWidth="1"/>
    <col min="10250" max="10250" width="1.88671875" customWidth="1"/>
    <col min="10497" max="10497" width="5.6640625" customWidth="1"/>
    <col min="10499" max="10499" width="9.88671875" customWidth="1"/>
    <col min="10500" max="10500" width="10.5546875" customWidth="1"/>
    <col min="10501" max="10501" width="14.33203125" customWidth="1"/>
    <col min="10502" max="10502" width="14.109375" customWidth="1"/>
    <col min="10503" max="10503" width="3.6640625" customWidth="1"/>
    <col min="10504" max="10504" width="15.33203125" customWidth="1"/>
    <col min="10505" max="10505" width="11.88671875" customWidth="1"/>
    <col min="10506" max="10506" width="1.88671875" customWidth="1"/>
    <col min="10753" max="10753" width="5.6640625" customWidth="1"/>
    <col min="10755" max="10755" width="9.88671875" customWidth="1"/>
    <col min="10756" max="10756" width="10.5546875" customWidth="1"/>
    <col min="10757" max="10757" width="14.33203125" customWidth="1"/>
    <col min="10758" max="10758" width="14.109375" customWidth="1"/>
    <col min="10759" max="10759" width="3.6640625" customWidth="1"/>
    <col min="10760" max="10760" width="15.33203125" customWidth="1"/>
    <col min="10761" max="10761" width="11.88671875" customWidth="1"/>
    <col min="10762" max="10762" width="1.88671875" customWidth="1"/>
    <col min="11009" max="11009" width="5.6640625" customWidth="1"/>
    <col min="11011" max="11011" width="9.88671875" customWidth="1"/>
    <col min="11012" max="11012" width="10.5546875" customWidth="1"/>
    <col min="11013" max="11013" width="14.33203125" customWidth="1"/>
    <col min="11014" max="11014" width="14.109375" customWidth="1"/>
    <col min="11015" max="11015" width="3.6640625" customWidth="1"/>
    <col min="11016" max="11016" width="15.33203125" customWidth="1"/>
    <col min="11017" max="11017" width="11.88671875" customWidth="1"/>
    <col min="11018" max="11018" width="1.88671875" customWidth="1"/>
    <col min="11265" max="11265" width="5.6640625" customWidth="1"/>
    <col min="11267" max="11267" width="9.88671875" customWidth="1"/>
    <col min="11268" max="11268" width="10.5546875" customWidth="1"/>
    <col min="11269" max="11269" width="14.33203125" customWidth="1"/>
    <col min="11270" max="11270" width="14.109375" customWidth="1"/>
    <col min="11271" max="11271" width="3.6640625" customWidth="1"/>
    <col min="11272" max="11272" width="15.33203125" customWidth="1"/>
    <col min="11273" max="11273" width="11.88671875" customWidth="1"/>
    <col min="11274" max="11274" width="1.88671875" customWidth="1"/>
    <col min="11521" max="11521" width="5.6640625" customWidth="1"/>
    <col min="11523" max="11523" width="9.88671875" customWidth="1"/>
    <col min="11524" max="11524" width="10.5546875" customWidth="1"/>
    <col min="11525" max="11525" width="14.33203125" customWidth="1"/>
    <col min="11526" max="11526" width="14.109375" customWidth="1"/>
    <col min="11527" max="11527" width="3.6640625" customWidth="1"/>
    <col min="11528" max="11528" width="15.33203125" customWidth="1"/>
    <col min="11529" max="11529" width="11.88671875" customWidth="1"/>
    <col min="11530" max="11530" width="1.88671875" customWidth="1"/>
    <col min="11777" max="11777" width="5.6640625" customWidth="1"/>
    <col min="11779" max="11779" width="9.88671875" customWidth="1"/>
    <col min="11780" max="11780" width="10.5546875" customWidth="1"/>
    <col min="11781" max="11781" width="14.33203125" customWidth="1"/>
    <col min="11782" max="11782" width="14.109375" customWidth="1"/>
    <col min="11783" max="11783" width="3.6640625" customWidth="1"/>
    <col min="11784" max="11784" width="15.33203125" customWidth="1"/>
    <col min="11785" max="11785" width="11.88671875" customWidth="1"/>
    <col min="11786" max="11786" width="1.88671875" customWidth="1"/>
    <col min="12033" max="12033" width="5.6640625" customWidth="1"/>
    <col min="12035" max="12035" width="9.88671875" customWidth="1"/>
    <col min="12036" max="12036" width="10.5546875" customWidth="1"/>
    <col min="12037" max="12037" width="14.33203125" customWidth="1"/>
    <col min="12038" max="12038" width="14.109375" customWidth="1"/>
    <col min="12039" max="12039" width="3.6640625" customWidth="1"/>
    <col min="12040" max="12040" width="15.33203125" customWidth="1"/>
    <col min="12041" max="12041" width="11.88671875" customWidth="1"/>
    <col min="12042" max="12042" width="1.88671875" customWidth="1"/>
    <col min="12289" max="12289" width="5.6640625" customWidth="1"/>
    <col min="12291" max="12291" width="9.88671875" customWidth="1"/>
    <col min="12292" max="12292" width="10.5546875" customWidth="1"/>
    <col min="12293" max="12293" width="14.33203125" customWidth="1"/>
    <col min="12294" max="12294" width="14.109375" customWidth="1"/>
    <col min="12295" max="12295" width="3.6640625" customWidth="1"/>
    <col min="12296" max="12296" width="15.33203125" customWidth="1"/>
    <col min="12297" max="12297" width="11.88671875" customWidth="1"/>
    <col min="12298" max="12298" width="1.88671875" customWidth="1"/>
    <col min="12545" max="12545" width="5.6640625" customWidth="1"/>
    <col min="12547" max="12547" width="9.88671875" customWidth="1"/>
    <col min="12548" max="12548" width="10.5546875" customWidth="1"/>
    <col min="12549" max="12549" width="14.33203125" customWidth="1"/>
    <col min="12550" max="12550" width="14.109375" customWidth="1"/>
    <col min="12551" max="12551" width="3.6640625" customWidth="1"/>
    <col min="12552" max="12552" width="15.33203125" customWidth="1"/>
    <col min="12553" max="12553" width="11.88671875" customWidth="1"/>
    <col min="12554" max="12554" width="1.88671875" customWidth="1"/>
    <col min="12801" max="12801" width="5.6640625" customWidth="1"/>
    <col min="12803" max="12803" width="9.88671875" customWidth="1"/>
    <col min="12804" max="12804" width="10.5546875" customWidth="1"/>
    <col min="12805" max="12805" width="14.33203125" customWidth="1"/>
    <col min="12806" max="12806" width="14.109375" customWidth="1"/>
    <col min="12807" max="12807" width="3.6640625" customWidth="1"/>
    <col min="12808" max="12808" width="15.33203125" customWidth="1"/>
    <col min="12809" max="12809" width="11.88671875" customWidth="1"/>
    <col min="12810" max="12810" width="1.88671875" customWidth="1"/>
    <col min="13057" max="13057" width="5.6640625" customWidth="1"/>
    <col min="13059" max="13059" width="9.88671875" customWidth="1"/>
    <col min="13060" max="13060" width="10.5546875" customWidth="1"/>
    <col min="13061" max="13061" width="14.33203125" customWidth="1"/>
    <col min="13062" max="13062" width="14.109375" customWidth="1"/>
    <col min="13063" max="13063" width="3.6640625" customWidth="1"/>
    <col min="13064" max="13064" width="15.33203125" customWidth="1"/>
    <col min="13065" max="13065" width="11.88671875" customWidth="1"/>
    <col min="13066" max="13066" width="1.88671875" customWidth="1"/>
    <col min="13313" max="13313" width="5.6640625" customWidth="1"/>
    <col min="13315" max="13315" width="9.88671875" customWidth="1"/>
    <col min="13316" max="13316" width="10.5546875" customWidth="1"/>
    <col min="13317" max="13317" width="14.33203125" customWidth="1"/>
    <col min="13318" max="13318" width="14.109375" customWidth="1"/>
    <col min="13319" max="13319" width="3.6640625" customWidth="1"/>
    <col min="13320" max="13320" width="15.33203125" customWidth="1"/>
    <col min="13321" max="13321" width="11.88671875" customWidth="1"/>
    <col min="13322" max="13322" width="1.88671875" customWidth="1"/>
    <col min="13569" max="13569" width="5.6640625" customWidth="1"/>
    <col min="13571" max="13571" width="9.88671875" customWidth="1"/>
    <col min="13572" max="13572" width="10.5546875" customWidth="1"/>
    <col min="13573" max="13573" width="14.33203125" customWidth="1"/>
    <col min="13574" max="13574" width="14.109375" customWidth="1"/>
    <col min="13575" max="13575" width="3.6640625" customWidth="1"/>
    <col min="13576" max="13576" width="15.33203125" customWidth="1"/>
    <col min="13577" max="13577" width="11.88671875" customWidth="1"/>
    <col min="13578" max="13578" width="1.88671875" customWidth="1"/>
    <col min="13825" max="13825" width="5.6640625" customWidth="1"/>
    <col min="13827" max="13827" width="9.88671875" customWidth="1"/>
    <col min="13828" max="13828" width="10.5546875" customWidth="1"/>
    <col min="13829" max="13829" width="14.33203125" customWidth="1"/>
    <col min="13830" max="13830" width="14.109375" customWidth="1"/>
    <col min="13831" max="13831" width="3.6640625" customWidth="1"/>
    <col min="13832" max="13832" width="15.33203125" customWidth="1"/>
    <col min="13833" max="13833" width="11.88671875" customWidth="1"/>
    <col min="13834" max="13834" width="1.88671875" customWidth="1"/>
    <col min="14081" max="14081" width="5.6640625" customWidth="1"/>
    <col min="14083" max="14083" width="9.88671875" customWidth="1"/>
    <col min="14084" max="14084" width="10.5546875" customWidth="1"/>
    <col min="14085" max="14085" width="14.33203125" customWidth="1"/>
    <col min="14086" max="14086" width="14.109375" customWidth="1"/>
    <col min="14087" max="14087" width="3.6640625" customWidth="1"/>
    <col min="14088" max="14088" width="15.33203125" customWidth="1"/>
    <col min="14089" max="14089" width="11.88671875" customWidth="1"/>
    <col min="14090" max="14090" width="1.88671875" customWidth="1"/>
    <col min="14337" max="14337" width="5.6640625" customWidth="1"/>
    <col min="14339" max="14339" width="9.88671875" customWidth="1"/>
    <col min="14340" max="14340" width="10.5546875" customWidth="1"/>
    <col min="14341" max="14341" width="14.33203125" customWidth="1"/>
    <col min="14342" max="14342" width="14.109375" customWidth="1"/>
    <col min="14343" max="14343" width="3.6640625" customWidth="1"/>
    <col min="14344" max="14344" width="15.33203125" customWidth="1"/>
    <col min="14345" max="14345" width="11.88671875" customWidth="1"/>
    <col min="14346" max="14346" width="1.88671875" customWidth="1"/>
    <col min="14593" max="14593" width="5.6640625" customWidth="1"/>
    <col min="14595" max="14595" width="9.88671875" customWidth="1"/>
    <col min="14596" max="14596" width="10.5546875" customWidth="1"/>
    <col min="14597" max="14597" width="14.33203125" customWidth="1"/>
    <col min="14598" max="14598" width="14.109375" customWidth="1"/>
    <col min="14599" max="14599" width="3.6640625" customWidth="1"/>
    <col min="14600" max="14600" width="15.33203125" customWidth="1"/>
    <col min="14601" max="14601" width="11.88671875" customWidth="1"/>
    <col min="14602" max="14602" width="1.88671875" customWidth="1"/>
    <col min="14849" max="14849" width="5.6640625" customWidth="1"/>
    <col min="14851" max="14851" width="9.88671875" customWidth="1"/>
    <col min="14852" max="14852" width="10.5546875" customWidth="1"/>
    <col min="14853" max="14853" width="14.33203125" customWidth="1"/>
    <col min="14854" max="14854" width="14.109375" customWidth="1"/>
    <col min="14855" max="14855" width="3.6640625" customWidth="1"/>
    <col min="14856" max="14856" width="15.33203125" customWidth="1"/>
    <col min="14857" max="14857" width="11.88671875" customWidth="1"/>
    <col min="14858" max="14858" width="1.88671875" customWidth="1"/>
    <col min="15105" max="15105" width="5.6640625" customWidth="1"/>
    <col min="15107" max="15107" width="9.88671875" customWidth="1"/>
    <col min="15108" max="15108" width="10.5546875" customWidth="1"/>
    <col min="15109" max="15109" width="14.33203125" customWidth="1"/>
    <col min="15110" max="15110" width="14.109375" customWidth="1"/>
    <col min="15111" max="15111" width="3.6640625" customWidth="1"/>
    <col min="15112" max="15112" width="15.33203125" customWidth="1"/>
    <col min="15113" max="15113" width="11.88671875" customWidth="1"/>
    <col min="15114" max="15114" width="1.88671875" customWidth="1"/>
    <col min="15361" max="15361" width="5.6640625" customWidth="1"/>
    <col min="15363" max="15363" width="9.88671875" customWidth="1"/>
    <col min="15364" max="15364" width="10.5546875" customWidth="1"/>
    <col min="15365" max="15365" width="14.33203125" customWidth="1"/>
    <col min="15366" max="15366" width="14.109375" customWidth="1"/>
    <col min="15367" max="15367" width="3.6640625" customWidth="1"/>
    <col min="15368" max="15368" width="15.33203125" customWidth="1"/>
    <col min="15369" max="15369" width="11.88671875" customWidth="1"/>
    <col min="15370" max="15370" width="1.88671875" customWidth="1"/>
    <col min="15617" max="15617" width="5.6640625" customWidth="1"/>
    <col min="15619" max="15619" width="9.88671875" customWidth="1"/>
    <col min="15620" max="15620" width="10.5546875" customWidth="1"/>
    <col min="15621" max="15621" width="14.33203125" customWidth="1"/>
    <col min="15622" max="15622" width="14.109375" customWidth="1"/>
    <col min="15623" max="15623" width="3.6640625" customWidth="1"/>
    <col min="15624" max="15624" width="15.33203125" customWidth="1"/>
    <col min="15625" max="15625" width="11.88671875" customWidth="1"/>
    <col min="15626" max="15626" width="1.88671875" customWidth="1"/>
    <col min="15873" max="15873" width="5.6640625" customWidth="1"/>
    <col min="15875" max="15875" width="9.88671875" customWidth="1"/>
    <col min="15876" max="15876" width="10.5546875" customWidth="1"/>
    <col min="15877" max="15877" width="14.33203125" customWidth="1"/>
    <col min="15878" max="15878" width="14.109375" customWidth="1"/>
    <col min="15879" max="15879" width="3.6640625" customWidth="1"/>
    <col min="15880" max="15880" width="15.33203125" customWidth="1"/>
    <col min="15881" max="15881" width="11.88671875" customWidth="1"/>
    <col min="15882" max="15882" width="1.88671875" customWidth="1"/>
    <col min="16129" max="16129" width="5.6640625" customWidth="1"/>
    <col min="16131" max="16131" width="9.88671875" customWidth="1"/>
    <col min="16132" max="16132" width="10.5546875" customWidth="1"/>
    <col min="16133" max="16133" width="14.33203125" customWidth="1"/>
    <col min="16134" max="16134" width="14.109375" customWidth="1"/>
    <col min="16135" max="16135" width="3.6640625" customWidth="1"/>
    <col min="16136" max="16136" width="15.33203125" customWidth="1"/>
    <col min="16137" max="16137" width="11.88671875" customWidth="1"/>
    <col min="16138" max="16138" width="1.88671875" customWidth="1"/>
  </cols>
  <sheetData>
    <row r="1" spans="1:20" ht="15" customHeight="1" x14ac:dyDescent="0.3">
      <c r="A1" s="84" t="s">
        <v>41</v>
      </c>
      <c r="B1" s="84"/>
      <c r="C1" s="84"/>
      <c r="D1" s="84"/>
      <c r="E1" s="84"/>
      <c r="F1" s="84"/>
      <c r="G1" s="84"/>
      <c r="H1" s="84"/>
      <c r="I1" s="84"/>
    </row>
    <row r="2" spans="1:20" ht="7.5" customHeight="1" x14ac:dyDescent="0.3">
      <c r="A2" s="84"/>
      <c r="B2" s="84"/>
      <c r="C2" s="84"/>
      <c r="D2" s="84"/>
      <c r="E2" s="84"/>
      <c r="F2" s="84"/>
      <c r="G2" s="84"/>
      <c r="H2" s="84"/>
      <c r="I2" s="84"/>
    </row>
    <row r="4" spans="1:20" ht="19.95" customHeight="1" x14ac:dyDescent="0.3">
      <c r="A4" s="23" t="s">
        <v>0</v>
      </c>
      <c r="B4" s="24" t="s">
        <v>1</v>
      </c>
      <c r="C4" s="25" t="s">
        <v>2</v>
      </c>
      <c r="D4" s="26" t="s">
        <v>3</v>
      </c>
      <c r="E4" s="24" t="s">
        <v>4</v>
      </c>
      <c r="F4" s="24" t="s">
        <v>5</v>
      </c>
      <c r="G4" s="4" t="s">
        <v>6</v>
      </c>
      <c r="H4" s="44"/>
      <c r="I4" s="44"/>
    </row>
    <row r="5" spans="1:20" ht="19.95" customHeight="1" x14ac:dyDescent="0.3">
      <c r="A5" s="45" t="s">
        <v>39</v>
      </c>
      <c r="B5" s="42" t="s">
        <v>33</v>
      </c>
      <c r="C5" s="43"/>
      <c r="D5" s="43"/>
      <c r="E5" s="43"/>
      <c r="F5" s="43"/>
      <c r="G5" s="5">
        <f t="shared" ref="G5:G8" si="0">WEEKNUM(C5,2)</f>
        <v>1</v>
      </c>
      <c r="H5" s="44"/>
      <c r="I5" s="44"/>
    </row>
    <row r="6" spans="1:20" s="6" customFormat="1" ht="19.95" customHeight="1" x14ac:dyDescent="0.3">
      <c r="A6" s="46"/>
      <c r="B6" s="43"/>
      <c r="C6" s="43"/>
      <c r="D6" s="43"/>
      <c r="E6" s="43"/>
      <c r="F6" s="43"/>
      <c r="G6" s="5">
        <f t="shared" si="0"/>
        <v>1</v>
      </c>
      <c r="H6" s="15"/>
      <c r="I6" s="17"/>
      <c r="J6" s="14"/>
      <c r="K6" s="15"/>
      <c r="L6" s="9"/>
      <c r="M6" s="9"/>
      <c r="N6" s="9"/>
      <c r="O6" s="15"/>
      <c r="P6" s="15"/>
      <c r="Q6" s="15"/>
      <c r="R6" s="15"/>
      <c r="S6" s="15"/>
      <c r="T6" s="15"/>
    </row>
    <row r="7" spans="1:20" s="6" customFormat="1" ht="19.95" customHeight="1" x14ac:dyDescent="0.3">
      <c r="A7" s="46"/>
      <c r="B7" s="43"/>
      <c r="C7" s="43"/>
      <c r="D7" s="43"/>
      <c r="E7" s="43"/>
      <c r="F7" s="43"/>
      <c r="G7" s="5">
        <f t="shared" si="0"/>
        <v>1</v>
      </c>
      <c r="H7" s="15"/>
      <c r="I7" s="17"/>
      <c r="J7" s="14"/>
      <c r="K7" s="15"/>
      <c r="L7" s="9"/>
      <c r="M7" s="9"/>
      <c r="N7" s="9"/>
      <c r="O7" s="15"/>
      <c r="P7" s="15"/>
      <c r="Q7" s="15"/>
      <c r="R7" s="15"/>
      <c r="S7" s="15"/>
      <c r="T7" s="15"/>
    </row>
    <row r="8" spans="1:20" s="6" customFormat="1" ht="19.95" customHeight="1" x14ac:dyDescent="0.3">
      <c r="A8" s="46"/>
      <c r="B8" s="43"/>
      <c r="C8" s="43"/>
      <c r="D8" s="43"/>
      <c r="E8" s="43"/>
      <c r="F8" s="43"/>
      <c r="G8" s="5">
        <f t="shared" si="0"/>
        <v>1</v>
      </c>
      <c r="H8" s="18"/>
      <c r="I8" s="17"/>
      <c r="J8" s="14"/>
      <c r="K8" s="15"/>
      <c r="L8" s="9"/>
      <c r="M8" s="9"/>
      <c r="N8" s="9"/>
      <c r="O8" s="15"/>
      <c r="P8" s="15"/>
      <c r="Q8" s="15"/>
      <c r="R8" s="15"/>
      <c r="S8" s="15"/>
      <c r="T8" s="15"/>
    </row>
    <row r="9" spans="1:20" s="6" customFormat="1" ht="19.95" customHeight="1" x14ac:dyDescent="0.3">
      <c r="A9" s="36" t="s">
        <v>34</v>
      </c>
      <c r="B9" s="56" t="str">
        <f t="shared" ref="B9:B51" si="1">VLOOKUP(WEEKDAY(C9,2),M$27:N$33,2)</f>
        <v>Sonntag</v>
      </c>
      <c r="C9" s="27">
        <v>46054</v>
      </c>
      <c r="D9" s="57" t="s">
        <v>12</v>
      </c>
      <c r="E9" s="66" t="s">
        <v>32</v>
      </c>
      <c r="F9" s="28"/>
      <c r="G9" s="5">
        <f>WEEKNUM(C9,2)</f>
        <v>5</v>
      </c>
      <c r="H9" s="14"/>
      <c r="I9" s="31"/>
      <c r="J9" s="14"/>
      <c r="K9" s="15"/>
      <c r="L9" s="9"/>
      <c r="M9" s="9"/>
      <c r="N9" s="9"/>
      <c r="O9" s="15"/>
      <c r="P9" s="15"/>
      <c r="Q9" s="15"/>
      <c r="R9" s="15"/>
      <c r="S9" s="15"/>
      <c r="T9" s="15"/>
    </row>
    <row r="10" spans="1:20" s="6" customFormat="1" ht="19.95" customHeight="1" x14ac:dyDescent="0.3">
      <c r="A10" s="37"/>
      <c r="B10" s="56" t="str">
        <f t="shared" si="1"/>
        <v>Donnerstag</v>
      </c>
      <c r="C10" s="29">
        <f>C9+4</f>
        <v>46058</v>
      </c>
      <c r="D10" s="57" t="s">
        <v>14</v>
      </c>
      <c r="E10" s="28"/>
      <c r="F10" s="28"/>
      <c r="G10" s="5">
        <f t="shared" ref="G10:G51" si="2">WEEKNUM(C10,2)</f>
        <v>6</v>
      </c>
      <c r="H10" s="7" t="s">
        <v>12</v>
      </c>
      <c r="I10" s="21"/>
      <c r="J10" s="7">
        <f t="shared" ref="J10:J25" si="3">COUNTIF(D$5:E$55,H10)</f>
        <v>4</v>
      </c>
      <c r="K10" s="15"/>
      <c r="L10" s="9"/>
      <c r="M10" s="9"/>
      <c r="N10" s="9"/>
      <c r="O10" s="15"/>
      <c r="P10" s="15"/>
      <c r="Q10" s="15"/>
      <c r="R10" s="15"/>
      <c r="S10" s="15"/>
      <c r="T10" s="15"/>
    </row>
    <row r="11" spans="1:20" s="6" customFormat="1" ht="19.95" customHeight="1" x14ac:dyDescent="0.3">
      <c r="A11" s="37"/>
      <c r="B11" s="56" t="str">
        <f t="shared" si="1"/>
        <v>Samstag</v>
      </c>
      <c r="C11" s="29">
        <f>C10+2</f>
        <v>46060</v>
      </c>
      <c r="D11" s="57" t="s">
        <v>15</v>
      </c>
      <c r="E11" s="28"/>
      <c r="F11" s="35" t="s">
        <v>46</v>
      </c>
      <c r="G11" s="5">
        <f t="shared" si="2"/>
        <v>6</v>
      </c>
      <c r="H11" s="7" t="s">
        <v>14</v>
      </c>
      <c r="I11" s="21"/>
      <c r="J11" s="7">
        <f t="shared" si="3"/>
        <v>4</v>
      </c>
      <c r="K11" s="15"/>
      <c r="L11" s="34"/>
      <c r="M11" s="9"/>
      <c r="N11" s="9"/>
      <c r="O11" s="15"/>
      <c r="P11" s="15"/>
      <c r="Q11" s="15"/>
      <c r="R11" s="15"/>
      <c r="S11" s="15"/>
      <c r="T11" s="15"/>
    </row>
    <row r="12" spans="1:20" s="6" customFormat="1" ht="19.95" customHeight="1" x14ac:dyDescent="0.3">
      <c r="A12" s="37"/>
      <c r="B12" s="56" t="str">
        <f t="shared" si="1"/>
        <v>Donnerstag</v>
      </c>
      <c r="C12" s="29">
        <f>C11+5</f>
        <v>46065</v>
      </c>
      <c r="D12" s="47" t="s">
        <v>42</v>
      </c>
      <c r="E12" s="48"/>
      <c r="F12" s="49"/>
      <c r="G12" s="5">
        <f t="shared" si="2"/>
        <v>7</v>
      </c>
      <c r="H12" s="7" t="s">
        <v>15</v>
      </c>
      <c r="I12" s="21"/>
      <c r="J12" s="7">
        <f t="shared" si="3"/>
        <v>4</v>
      </c>
      <c r="K12" s="15"/>
      <c r="L12" s="9"/>
      <c r="M12" s="9"/>
      <c r="N12" s="9"/>
      <c r="O12" s="15"/>
      <c r="P12" s="15"/>
      <c r="Q12" s="15"/>
      <c r="R12" s="15"/>
      <c r="S12" s="15"/>
      <c r="T12" s="15"/>
    </row>
    <row r="13" spans="1:20" s="6" customFormat="1" ht="19.95" customHeight="1" x14ac:dyDescent="0.3">
      <c r="A13" s="37"/>
      <c r="B13" s="56" t="str">
        <f t="shared" si="1"/>
        <v>Samstag</v>
      </c>
      <c r="C13" s="29">
        <f>C12+2</f>
        <v>46067</v>
      </c>
      <c r="D13" s="50"/>
      <c r="E13" s="51"/>
      <c r="F13" s="52"/>
      <c r="G13" s="5">
        <f t="shared" si="2"/>
        <v>7</v>
      </c>
      <c r="H13" s="7" t="s">
        <v>8</v>
      </c>
      <c r="I13" s="21"/>
      <c r="J13" s="7">
        <f t="shared" si="3"/>
        <v>4</v>
      </c>
      <c r="K13" s="15"/>
      <c r="L13" s="9"/>
      <c r="M13" s="9"/>
      <c r="N13" s="9"/>
      <c r="O13" s="15"/>
      <c r="P13" s="15"/>
      <c r="Q13" s="15"/>
      <c r="R13" s="15"/>
      <c r="S13" s="15"/>
      <c r="T13" s="15"/>
    </row>
    <row r="14" spans="1:20" s="6" customFormat="1" ht="19.95" customHeight="1" x14ac:dyDescent="0.3">
      <c r="A14" s="37"/>
      <c r="B14" s="56" t="str">
        <f t="shared" si="1"/>
        <v>Donnerstag</v>
      </c>
      <c r="C14" s="29">
        <f t="shared" ref="C14:C16" si="4">C13+5</f>
        <v>46072</v>
      </c>
      <c r="D14" s="57" t="s">
        <v>8</v>
      </c>
      <c r="E14" s="28"/>
      <c r="F14" s="28"/>
      <c r="G14" s="5">
        <f t="shared" si="2"/>
        <v>8</v>
      </c>
      <c r="H14" s="7" t="s">
        <v>9</v>
      </c>
      <c r="I14" s="21"/>
      <c r="J14" s="7">
        <f t="shared" si="3"/>
        <v>4</v>
      </c>
      <c r="K14" s="15"/>
      <c r="L14" s="9"/>
      <c r="M14" s="9"/>
      <c r="N14" s="9"/>
      <c r="O14" s="15"/>
      <c r="P14" s="15"/>
      <c r="Q14" s="15"/>
      <c r="R14" s="15"/>
      <c r="S14" s="15"/>
      <c r="T14" s="15"/>
    </row>
    <row r="15" spans="1:20" s="6" customFormat="1" ht="19.95" customHeight="1" x14ac:dyDescent="0.3">
      <c r="A15" s="37"/>
      <c r="B15" s="56" t="str">
        <f t="shared" si="1"/>
        <v>Samstag</v>
      </c>
      <c r="C15" s="29">
        <f>C14+2</f>
        <v>46074</v>
      </c>
      <c r="D15" s="57" t="s">
        <v>9</v>
      </c>
      <c r="E15" s="30"/>
      <c r="F15" s="30"/>
      <c r="G15" s="5">
        <f t="shared" si="2"/>
        <v>8</v>
      </c>
      <c r="H15" s="7" t="s">
        <v>10</v>
      </c>
      <c r="I15" s="21"/>
      <c r="J15" s="7">
        <f t="shared" si="3"/>
        <v>4</v>
      </c>
      <c r="K15" s="15"/>
      <c r="L15" s="9"/>
      <c r="M15" s="9"/>
      <c r="N15" s="9"/>
      <c r="O15" s="15"/>
      <c r="P15" s="15"/>
      <c r="Q15" s="15"/>
      <c r="R15" s="15"/>
      <c r="S15" s="15"/>
      <c r="T15" s="15"/>
    </row>
    <row r="16" spans="1:20" s="6" customFormat="1" ht="19.95" customHeight="1" x14ac:dyDescent="0.3">
      <c r="A16" s="38"/>
      <c r="B16" s="56" t="str">
        <f t="shared" si="1"/>
        <v>Donnerstag</v>
      </c>
      <c r="C16" s="29">
        <f t="shared" si="4"/>
        <v>46079</v>
      </c>
      <c r="D16" s="57" t="s">
        <v>10</v>
      </c>
      <c r="E16" s="30"/>
      <c r="F16" s="30"/>
      <c r="G16" s="5">
        <f t="shared" si="2"/>
        <v>9</v>
      </c>
      <c r="H16" s="7" t="s">
        <v>11</v>
      </c>
      <c r="I16" s="21"/>
      <c r="J16" s="7">
        <f t="shared" si="3"/>
        <v>4</v>
      </c>
      <c r="K16" s="15"/>
      <c r="L16" s="9"/>
      <c r="M16" s="9"/>
      <c r="N16" s="9"/>
      <c r="O16" s="15"/>
      <c r="P16" s="15"/>
      <c r="Q16" s="15"/>
      <c r="R16" s="15"/>
      <c r="S16" s="15"/>
      <c r="T16" s="15"/>
    </row>
    <row r="17" spans="1:20" s="6" customFormat="1" ht="19.95" customHeight="1" x14ac:dyDescent="0.3">
      <c r="A17" s="39" t="s">
        <v>35</v>
      </c>
      <c r="B17" s="56" t="str">
        <f t="shared" si="1"/>
        <v>Sonntag</v>
      </c>
      <c r="C17" s="29">
        <v>46082</v>
      </c>
      <c r="D17" s="57" t="s">
        <v>11</v>
      </c>
      <c r="E17" s="59" t="s">
        <v>18</v>
      </c>
      <c r="F17" s="28"/>
      <c r="G17" s="5">
        <f t="shared" si="2"/>
        <v>9</v>
      </c>
      <c r="H17" s="7" t="s">
        <v>13</v>
      </c>
      <c r="I17" s="21"/>
      <c r="J17" s="7">
        <f t="shared" si="3"/>
        <v>4</v>
      </c>
      <c r="K17" s="15"/>
      <c r="L17" s="9"/>
      <c r="M17" s="9"/>
      <c r="N17" s="9"/>
      <c r="O17" s="15"/>
      <c r="P17" s="15"/>
      <c r="Q17" s="15"/>
      <c r="R17" s="15"/>
      <c r="S17" s="15"/>
      <c r="T17" s="15"/>
    </row>
    <row r="18" spans="1:20" s="6" customFormat="1" ht="19.95" customHeight="1" x14ac:dyDescent="0.3">
      <c r="A18" s="40"/>
      <c r="B18" s="56" t="str">
        <f t="shared" si="1"/>
        <v>Donnerstag</v>
      </c>
      <c r="C18" s="29">
        <f>C17+4</f>
        <v>46086</v>
      </c>
      <c r="D18" s="57" t="s">
        <v>13</v>
      </c>
      <c r="E18" s="28"/>
      <c r="F18" s="28"/>
      <c r="G18" s="5">
        <f t="shared" si="2"/>
        <v>10</v>
      </c>
      <c r="H18" s="7" t="s">
        <v>44</v>
      </c>
      <c r="I18" s="21"/>
      <c r="J18" s="7">
        <f t="shared" si="3"/>
        <v>3</v>
      </c>
      <c r="K18" s="15"/>
      <c r="L18" s="9"/>
      <c r="M18" s="9"/>
      <c r="N18" s="9"/>
      <c r="O18" s="15"/>
      <c r="P18" s="15"/>
      <c r="Q18" s="15"/>
      <c r="R18" s="15"/>
      <c r="S18" s="15"/>
      <c r="T18" s="15"/>
    </row>
    <row r="19" spans="1:20" s="6" customFormat="1" ht="19.95" customHeight="1" x14ac:dyDescent="0.3">
      <c r="A19" s="40"/>
      <c r="B19" s="56" t="str">
        <f t="shared" si="1"/>
        <v>Samstag</v>
      </c>
      <c r="C19" s="29">
        <f>C18+2</f>
        <v>46088</v>
      </c>
      <c r="D19" s="57" t="s">
        <v>44</v>
      </c>
      <c r="F19" s="28"/>
      <c r="G19" s="5">
        <f t="shared" si="2"/>
        <v>10</v>
      </c>
      <c r="H19" s="7" t="s">
        <v>16</v>
      </c>
      <c r="I19" s="21"/>
      <c r="J19" s="7">
        <f t="shared" si="3"/>
        <v>3</v>
      </c>
      <c r="K19" s="15"/>
      <c r="L19" s="9"/>
      <c r="M19" s="9"/>
      <c r="N19" s="9"/>
      <c r="O19" s="15"/>
      <c r="P19" s="15"/>
      <c r="Q19" s="15"/>
      <c r="R19" s="15"/>
      <c r="S19" s="15"/>
      <c r="T19" s="15"/>
    </row>
    <row r="20" spans="1:20" s="6" customFormat="1" ht="19.95" customHeight="1" x14ac:dyDescent="0.3">
      <c r="A20" s="40"/>
      <c r="B20" s="56" t="str">
        <f t="shared" si="1"/>
        <v>Donnerstag</v>
      </c>
      <c r="C20" s="29">
        <f>C19+5</f>
        <v>46093</v>
      </c>
      <c r="D20" s="57" t="s">
        <v>16</v>
      </c>
      <c r="E20" s="28"/>
      <c r="F20" s="28"/>
      <c r="G20" s="5">
        <f t="shared" si="2"/>
        <v>11</v>
      </c>
      <c r="H20" s="7" t="s">
        <v>18</v>
      </c>
      <c r="I20" s="21"/>
      <c r="J20" s="7">
        <f t="shared" si="3"/>
        <v>1</v>
      </c>
      <c r="K20" s="15"/>
      <c r="L20" s="9"/>
      <c r="M20" s="9"/>
      <c r="N20" s="9"/>
      <c r="O20" s="15"/>
      <c r="P20" s="15"/>
      <c r="Q20" s="15"/>
      <c r="R20" s="15"/>
      <c r="S20" s="15"/>
      <c r="T20" s="15"/>
    </row>
    <row r="21" spans="1:20" s="6" customFormat="1" ht="19.95" customHeight="1" x14ac:dyDescent="0.3">
      <c r="A21" s="40"/>
      <c r="B21" s="56" t="str">
        <f t="shared" si="1"/>
        <v>Samstag</v>
      </c>
      <c r="C21" s="29">
        <f t="shared" ref="C21:C25" si="5">C20+2</f>
        <v>46095</v>
      </c>
      <c r="D21" s="57" t="s">
        <v>12</v>
      </c>
      <c r="E21" s="28"/>
      <c r="F21" s="28"/>
      <c r="G21" s="5">
        <f t="shared" si="2"/>
        <v>11</v>
      </c>
      <c r="H21" s="7" t="s">
        <v>19</v>
      </c>
      <c r="I21" s="21"/>
      <c r="J21" s="7">
        <f t="shared" si="3"/>
        <v>1</v>
      </c>
      <c r="K21" s="15"/>
      <c r="L21" s="9"/>
      <c r="M21" s="9"/>
      <c r="N21" s="9"/>
      <c r="O21" s="15"/>
      <c r="P21" s="15"/>
      <c r="Q21" s="15"/>
      <c r="R21" s="15"/>
      <c r="S21" s="15"/>
      <c r="T21" s="15"/>
    </row>
    <row r="22" spans="1:20" s="6" customFormat="1" ht="19.95" customHeight="1" x14ac:dyDescent="0.3">
      <c r="A22" s="40"/>
      <c r="B22" s="56" t="str">
        <f t="shared" si="1"/>
        <v>Donnerstag</v>
      </c>
      <c r="C22" s="29">
        <f t="shared" ref="C22" si="6">C21+5</f>
        <v>46100</v>
      </c>
      <c r="D22" s="57" t="s">
        <v>14</v>
      </c>
      <c r="E22" s="28"/>
      <c r="F22" s="28"/>
      <c r="G22" s="5">
        <f t="shared" si="2"/>
        <v>12</v>
      </c>
      <c r="H22" s="7" t="s">
        <v>17</v>
      </c>
      <c r="I22" s="21"/>
      <c r="J22" s="7">
        <f t="shared" si="3"/>
        <v>1</v>
      </c>
      <c r="K22" s="15"/>
      <c r="L22" s="9"/>
      <c r="M22" s="9"/>
      <c r="N22" s="9"/>
      <c r="O22" s="15"/>
      <c r="P22" s="15"/>
      <c r="Q22" s="15"/>
      <c r="R22" s="15"/>
      <c r="S22" s="15"/>
      <c r="T22" s="15"/>
    </row>
    <row r="23" spans="1:20" s="6" customFormat="1" ht="19.95" customHeight="1" x14ac:dyDescent="0.3">
      <c r="A23" s="40"/>
      <c r="B23" s="56" t="str">
        <f t="shared" si="1"/>
        <v>Samstag</v>
      </c>
      <c r="C23" s="29">
        <f t="shared" si="5"/>
        <v>46102</v>
      </c>
      <c r="D23" s="57" t="s">
        <v>15</v>
      </c>
      <c r="E23" s="28"/>
      <c r="F23" s="28"/>
      <c r="G23" s="5">
        <f t="shared" si="2"/>
        <v>12</v>
      </c>
      <c r="H23" s="7" t="s">
        <v>25</v>
      </c>
      <c r="I23" s="22"/>
      <c r="J23" s="7">
        <f t="shared" si="3"/>
        <v>0</v>
      </c>
      <c r="K23" s="15"/>
      <c r="L23" s="9"/>
      <c r="M23" s="9"/>
      <c r="N23" s="9"/>
      <c r="O23" s="15"/>
      <c r="P23" s="15"/>
      <c r="Q23" s="15"/>
      <c r="R23" s="15"/>
      <c r="S23" s="15"/>
      <c r="T23" s="15"/>
    </row>
    <row r="24" spans="1:20" s="6" customFormat="1" ht="19.95" customHeight="1" x14ac:dyDescent="0.3">
      <c r="A24" s="40"/>
      <c r="B24" s="56" t="str">
        <f t="shared" si="1"/>
        <v>Donnerstag</v>
      </c>
      <c r="C24" s="29">
        <f t="shared" ref="C24" si="7">C23+5</f>
        <v>46107</v>
      </c>
      <c r="D24" s="57" t="s">
        <v>8</v>
      </c>
      <c r="E24" s="28"/>
      <c r="F24" s="28"/>
      <c r="G24" s="5">
        <f t="shared" si="2"/>
        <v>13</v>
      </c>
      <c r="H24" s="7" t="s">
        <v>32</v>
      </c>
      <c r="I24" s="22"/>
      <c r="J24" s="7">
        <f t="shared" si="3"/>
        <v>1</v>
      </c>
      <c r="K24" s="15"/>
      <c r="L24" s="9"/>
      <c r="M24" s="9"/>
      <c r="N24" s="9"/>
      <c r="O24" s="15"/>
      <c r="P24" s="15"/>
      <c r="Q24" s="15"/>
      <c r="R24" s="15"/>
      <c r="S24" s="15"/>
      <c r="T24" s="15"/>
    </row>
    <row r="25" spans="1:20" s="6" customFormat="1" ht="19.95" customHeight="1" x14ac:dyDescent="0.3">
      <c r="A25" s="41"/>
      <c r="B25" s="56" t="str">
        <f t="shared" si="1"/>
        <v>Samstag</v>
      </c>
      <c r="C25" s="29">
        <f t="shared" si="5"/>
        <v>46109</v>
      </c>
      <c r="D25" s="57" t="s">
        <v>9</v>
      </c>
      <c r="E25" s="28"/>
      <c r="F25" s="28"/>
      <c r="G25" s="5">
        <f t="shared" si="2"/>
        <v>13</v>
      </c>
      <c r="H25" s="9"/>
      <c r="I25" s="22"/>
      <c r="J25" s="7">
        <f t="shared" si="3"/>
        <v>0</v>
      </c>
      <c r="K25" s="15"/>
      <c r="L25" s="9"/>
      <c r="M25" s="9"/>
      <c r="N25" s="9"/>
      <c r="O25" s="15"/>
      <c r="P25" s="15"/>
      <c r="Q25" s="15"/>
      <c r="R25" s="15"/>
      <c r="S25" s="15"/>
      <c r="T25" s="15"/>
    </row>
    <row r="26" spans="1:20" s="6" customFormat="1" ht="19.95" customHeight="1" x14ac:dyDescent="0.3">
      <c r="A26" s="36" t="s">
        <v>36</v>
      </c>
      <c r="B26" s="56" t="str">
        <f t="shared" si="1"/>
        <v>Donnerstag</v>
      </c>
      <c r="C26" s="29">
        <f t="shared" ref="C26:C48" si="8">C24+7</f>
        <v>46114</v>
      </c>
      <c r="D26" s="57" t="s">
        <v>10</v>
      </c>
      <c r="E26" s="30"/>
      <c r="F26" s="30"/>
      <c r="G26" s="5">
        <f t="shared" si="2"/>
        <v>14</v>
      </c>
      <c r="H26" s="9"/>
      <c r="I26" s="33"/>
      <c r="J26" s="7">
        <f>COUNTIF(D$10:E$51,H24)</f>
        <v>0</v>
      </c>
      <c r="K26" s="15"/>
      <c r="L26" s="9"/>
      <c r="M26" s="9"/>
      <c r="N26" s="9"/>
      <c r="O26" s="15"/>
      <c r="P26" s="15"/>
      <c r="Q26" s="15"/>
      <c r="R26" s="15"/>
      <c r="S26" s="15"/>
      <c r="T26" s="15"/>
    </row>
    <row r="27" spans="1:20" s="6" customFormat="1" ht="19.95" customHeight="1" x14ac:dyDescent="0.35">
      <c r="A27" s="37"/>
      <c r="B27" s="56" t="str">
        <f t="shared" si="1"/>
        <v>Samstag</v>
      </c>
      <c r="C27" s="29">
        <f>C26+2</f>
        <v>46116</v>
      </c>
      <c r="D27" s="53" t="s">
        <v>43</v>
      </c>
      <c r="E27" s="54"/>
      <c r="F27" s="55"/>
      <c r="G27" s="5">
        <f t="shared" si="2"/>
        <v>14</v>
      </c>
      <c r="H27" s="9"/>
      <c r="I27" s="33"/>
      <c r="J27" s="7"/>
      <c r="K27" s="15"/>
      <c r="L27" s="9"/>
      <c r="M27" s="9">
        <v>1</v>
      </c>
      <c r="N27" s="9" t="s">
        <v>20</v>
      </c>
      <c r="O27" s="15"/>
      <c r="P27" s="15"/>
      <c r="Q27" s="15"/>
      <c r="R27" s="15"/>
      <c r="S27" s="15"/>
      <c r="T27" s="15"/>
    </row>
    <row r="28" spans="1:20" s="6" customFormat="1" ht="19.95" customHeight="1" x14ac:dyDescent="0.3">
      <c r="A28" s="37"/>
      <c r="B28" s="56" t="str">
        <f t="shared" si="1"/>
        <v>Donnerstag</v>
      </c>
      <c r="C28" s="29">
        <f>C26+7</f>
        <v>46121</v>
      </c>
      <c r="D28" s="57" t="s">
        <v>11</v>
      </c>
      <c r="E28" s="58"/>
      <c r="F28" s="58"/>
      <c r="G28" s="5">
        <f t="shared" si="2"/>
        <v>15</v>
      </c>
      <c r="H28" s="15"/>
      <c r="I28" s="17"/>
      <c r="J28" s="14"/>
      <c r="K28" s="15"/>
      <c r="L28" s="9"/>
      <c r="M28" s="9">
        <v>2</v>
      </c>
      <c r="N28" s="9" t="s">
        <v>21</v>
      </c>
      <c r="O28" s="15"/>
      <c r="P28" s="15"/>
      <c r="Q28" s="15"/>
      <c r="R28" s="15"/>
      <c r="S28" s="15"/>
      <c r="T28" s="15"/>
    </row>
    <row r="29" spans="1:20" s="6" customFormat="1" ht="19.95" customHeight="1" x14ac:dyDescent="0.3">
      <c r="A29" s="37"/>
      <c r="B29" s="56" t="str">
        <f t="shared" si="1"/>
        <v>Sonntag</v>
      </c>
      <c r="C29" s="29">
        <f>C28+3</f>
        <v>46124</v>
      </c>
      <c r="D29" s="57" t="s">
        <v>13</v>
      </c>
      <c r="E29" s="59" t="s">
        <v>19</v>
      </c>
      <c r="F29" s="58"/>
      <c r="G29" s="5">
        <f t="shared" si="2"/>
        <v>15</v>
      </c>
      <c r="H29" s="15"/>
      <c r="I29" s="17"/>
      <c r="J29" s="14"/>
      <c r="K29" s="15"/>
      <c r="L29" s="9"/>
      <c r="M29" s="9">
        <v>3</v>
      </c>
      <c r="N29" s="9" t="s">
        <v>22</v>
      </c>
      <c r="O29" s="15"/>
      <c r="P29" s="15"/>
      <c r="Q29" s="15"/>
      <c r="R29" s="15"/>
      <c r="S29" s="15"/>
      <c r="T29" s="15"/>
    </row>
    <row r="30" spans="1:20" s="6" customFormat="1" ht="19.95" customHeight="1" x14ac:dyDescent="0.3">
      <c r="A30" s="37"/>
      <c r="B30" s="56" t="str">
        <f t="shared" si="1"/>
        <v>Donnerstag</v>
      </c>
      <c r="C30" s="29">
        <f t="shared" si="8"/>
        <v>46128</v>
      </c>
      <c r="D30" s="57" t="s">
        <v>44</v>
      </c>
      <c r="E30" s="58"/>
      <c r="F30" s="58"/>
      <c r="G30" s="5">
        <f t="shared" si="2"/>
        <v>16</v>
      </c>
      <c r="H30" s="15"/>
      <c r="I30" s="17"/>
      <c r="J30" s="14"/>
      <c r="K30" s="15"/>
      <c r="L30" s="9"/>
      <c r="M30" s="9">
        <v>4</v>
      </c>
      <c r="N30" s="9" t="s">
        <v>23</v>
      </c>
      <c r="O30" s="15"/>
      <c r="P30" s="15"/>
      <c r="Q30" s="15"/>
      <c r="R30" s="15"/>
      <c r="S30" s="15"/>
      <c r="T30" s="15"/>
    </row>
    <row r="31" spans="1:20" s="6" customFormat="1" ht="19.95" customHeight="1" x14ac:dyDescent="0.3">
      <c r="A31" s="37"/>
      <c r="B31" s="56" t="str">
        <f t="shared" si="1"/>
        <v>Samstag</v>
      </c>
      <c r="C31" s="29">
        <f>C30+2</f>
        <v>46130</v>
      </c>
      <c r="D31" s="57" t="s">
        <v>16</v>
      </c>
      <c r="E31" s="58"/>
      <c r="F31" s="60"/>
      <c r="G31" s="5">
        <f t="shared" si="2"/>
        <v>16</v>
      </c>
      <c r="H31" s="15"/>
      <c r="I31" s="17"/>
      <c r="J31" s="14"/>
      <c r="K31" s="15"/>
      <c r="L31" s="9"/>
      <c r="M31" s="9">
        <v>5</v>
      </c>
      <c r="N31" s="9" t="s">
        <v>24</v>
      </c>
      <c r="O31" s="15"/>
      <c r="P31" s="15"/>
      <c r="Q31" s="15"/>
      <c r="R31" s="15"/>
      <c r="S31" s="15"/>
      <c r="T31" s="15"/>
    </row>
    <row r="32" spans="1:20" s="6" customFormat="1" ht="19.95" customHeight="1" x14ac:dyDescent="0.3">
      <c r="A32" s="37"/>
      <c r="B32" s="56" t="str">
        <f t="shared" si="1"/>
        <v>Donnerstag</v>
      </c>
      <c r="C32" s="29">
        <f>C30+7</f>
        <v>46135</v>
      </c>
      <c r="D32" s="57" t="s">
        <v>12</v>
      </c>
      <c r="E32" s="58"/>
      <c r="F32" s="58"/>
      <c r="G32" s="5">
        <f t="shared" si="2"/>
        <v>17</v>
      </c>
      <c r="H32" s="15"/>
      <c r="I32" s="17"/>
      <c r="J32" s="14"/>
      <c r="K32" s="15"/>
      <c r="L32" s="9"/>
      <c r="M32" s="9">
        <v>6</v>
      </c>
      <c r="N32" s="9" t="s">
        <v>7</v>
      </c>
      <c r="O32" s="15"/>
      <c r="P32" s="15"/>
      <c r="Q32" s="15"/>
      <c r="R32" s="15"/>
      <c r="S32" s="15"/>
      <c r="T32" s="15"/>
    </row>
    <row r="33" spans="1:20" s="6" customFormat="1" ht="19.95" customHeight="1" x14ac:dyDescent="0.3">
      <c r="A33" s="37"/>
      <c r="B33" s="56" t="str">
        <f t="shared" si="1"/>
        <v>Samstag</v>
      </c>
      <c r="C33" s="29">
        <f>C31+7</f>
        <v>46137</v>
      </c>
      <c r="D33" s="57" t="s">
        <v>14</v>
      </c>
      <c r="E33" s="58"/>
      <c r="F33" s="58"/>
      <c r="G33" s="5">
        <f t="shared" si="2"/>
        <v>17</v>
      </c>
      <c r="H33" s="15"/>
      <c r="I33" s="17"/>
      <c r="J33" s="14"/>
      <c r="K33" s="15"/>
      <c r="L33" s="9"/>
      <c r="M33" s="9">
        <v>7</v>
      </c>
      <c r="N33" s="9" t="s">
        <v>26</v>
      </c>
      <c r="O33" s="15"/>
      <c r="P33" s="15"/>
      <c r="Q33" s="15"/>
      <c r="R33" s="15"/>
      <c r="S33" s="15"/>
      <c r="T33" s="15"/>
    </row>
    <row r="34" spans="1:20" s="6" customFormat="1" ht="19.95" customHeight="1" x14ac:dyDescent="0.3">
      <c r="A34" s="37"/>
      <c r="B34" s="56" t="str">
        <f t="shared" si="1"/>
        <v>Donnerstag</v>
      </c>
      <c r="C34" s="29">
        <f>C32+7</f>
        <v>46142</v>
      </c>
      <c r="D34" s="57" t="s">
        <v>15</v>
      </c>
      <c r="E34" s="61"/>
      <c r="F34" s="61"/>
      <c r="G34" s="5">
        <f t="shared" si="2"/>
        <v>18</v>
      </c>
      <c r="H34" s="15"/>
      <c r="I34" s="17"/>
      <c r="J34" s="14"/>
      <c r="K34" s="15"/>
      <c r="L34" s="9"/>
      <c r="M34" s="9"/>
      <c r="N34" s="9"/>
      <c r="O34" s="15"/>
      <c r="P34" s="15"/>
      <c r="Q34" s="15"/>
      <c r="R34" s="15"/>
      <c r="S34" s="15"/>
      <c r="T34" s="15"/>
    </row>
    <row r="35" spans="1:20" s="6" customFormat="1" ht="19.95" customHeight="1" x14ac:dyDescent="0.3">
      <c r="A35" s="39" t="s">
        <v>37</v>
      </c>
      <c r="B35" s="56" t="str">
        <f t="shared" si="1"/>
        <v>Sonntag</v>
      </c>
      <c r="C35" s="29">
        <f>C33+8</f>
        <v>46145</v>
      </c>
      <c r="D35" s="57" t="s">
        <v>8</v>
      </c>
      <c r="E35" s="59" t="s">
        <v>17</v>
      </c>
      <c r="F35" s="58"/>
      <c r="G35" s="5">
        <f t="shared" si="2"/>
        <v>18</v>
      </c>
      <c r="H35" s="15"/>
      <c r="I35" s="17"/>
      <c r="J35" s="14"/>
      <c r="K35" s="15"/>
      <c r="L35" s="9"/>
      <c r="M35" s="9"/>
      <c r="N35" s="9"/>
      <c r="O35" s="15"/>
      <c r="P35" s="15"/>
      <c r="Q35" s="15"/>
      <c r="R35" s="15"/>
      <c r="S35" s="15"/>
      <c r="T35" s="15"/>
    </row>
    <row r="36" spans="1:20" s="6" customFormat="1" ht="19.95" customHeight="1" x14ac:dyDescent="0.3">
      <c r="A36" s="40"/>
      <c r="B36" s="56" t="str">
        <f t="shared" si="1"/>
        <v>Donnerstag</v>
      </c>
      <c r="C36" s="29">
        <f t="shared" si="8"/>
        <v>46149</v>
      </c>
      <c r="D36" s="57" t="s">
        <v>9</v>
      </c>
      <c r="E36" s="59"/>
      <c r="F36" s="58"/>
      <c r="G36" s="5">
        <f t="shared" si="2"/>
        <v>19</v>
      </c>
      <c r="H36" s="15"/>
      <c r="I36" s="17"/>
      <c r="J36" s="14"/>
      <c r="K36" s="15"/>
      <c r="L36" s="9"/>
      <c r="M36" s="9"/>
      <c r="N36" s="9"/>
      <c r="O36" s="15"/>
      <c r="P36" s="15"/>
      <c r="Q36" s="15"/>
      <c r="R36" s="15"/>
      <c r="S36" s="15"/>
      <c r="T36" s="15"/>
    </row>
    <row r="37" spans="1:20" s="6" customFormat="1" ht="19.95" customHeight="1" x14ac:dyDescent="0.3">
      <c r="A37" s="40"/>
      <c r="B37" s="56" t="str">
        <f t="shared" si="1"/>
        <v>Samstag</v>
      </c>
      <c r="C37" s="29">
        <f>C35+6</f>
        <v>46151</v>
      </c>
      <c r="D37" s="57" t="s">
        <v>10</v>
      </c>
      <c r="E37" s="59"/>
      <c r="F37" s="58"/>
      <c r="G37" s="5">
        <f t="shared" si="2"/>
        <v>19</v>
      </c>
      <c r="H37" s="15"/>
      <c r="I37" s="17"/>
      <c r="J37" s="14"/>
      <c r="K37" s="15"/>
      <c r="L37" s="9"/>
      <c r="M37" s="9"/>
      <c r="N37" s="9"/>
      <c r="O37" s="15"/>
      <c r="P37" s="15"/>
      <c r="Q37" s="15"/>
      <c r="R37" s="15"/>
      <c r="S37" s="15"/>
      <c r="T37" s="15"/>
    </row>
    <row r="38" spans="1:20" s="6" customFormat="1" ht="19.95" customHeight="1" x14ac:dyDescent="0.3">
      <c r="A38" s="40"/>
      <c r="B38" s="56" t="str">
        <f t="shared" si="1"/>
        <v>Donnerstag</v>
      </c>
      <c r="C38" s="29">
        <f t="shared" si="8"/>
        <v>46156</v>
      </c>
      <c r="D38" s="57" t="s">
        <v>11</v>
      </c>
      <c r="E38" s="59"/>
      <c r="F38" s="58"/>
      <c r="G38" s="5">
        <f t="shared" si="2"/>
        <v>20</v>
      </c>
      <c r="H38" s="15"/>
      <c r="I38" s="17"/>
      <c r="J38" s="14"/>
      <c r="K38" s="15"/>
      <c r="L38" s="9"/>
      <c r="M38" s="9"/>
      <c r="N38" s="9"/>
      <c r="O38" s="15"/>
      <c r="P38" s="15"/>
      <c r="Q38" s="15"/>
      <c r="R38" s="15"/>
      <c r="S38" s="15"/>
      <c r="T38" s="15"/>
    </row>
    <row r="39" spans="1:20" s="6" customFormat="1" ht="19.95" customHeight="1" x14ac:dyDescent="0.3">
      <c r="A39" s="40"/>
      <c r="B39" s="56" t="str">
        <f t="shared" si="1"/>
        <v>Samstag</v>
      </c>
      <c r="C39" s="29">
        <f t="shared" si="8"/>
        <v>46158</v>
      </c>
      <c r="D39" s="57" t="s">
        <v>13</v>
      </c>
      <c r="E39" s="59"/>
      <c r="F39" s="58"/>
      <c r="G39" s="5">
        <f t="shared" si="2"/>
        <v>20</v>
      </c>
      <c r="H39" s="15"/>
      <c r="I39" s="17"/>
      <c r="J39" s="14"/>
      <c r="K39" s="15"/>
      <c r="L39" s="9"/>
      <c r="M39" s="9"/>
      <c r="N39" s="9"/>
      <c r="O39" s="15"/>
      <c r="P39" s="15"/>
      <c r="Q39" s="15"/>
      <c r="R39" s="15"/>
      <c r="S39" s="15"/>
      <c r="T39" s="15"/>
    </row>
    <row r="40" spans="1:20" s="6" customFormat="1" ht="19.95" customHeight="1" x14ac:dyDescent="0.3">
      <c r="A40" s="40"/>
      <c r="B40" s="56" t="str">
        <f t="shared" si="1"/>
        <v>Donnerstag</v>
      </c>
      <c r="C40" s="29">
        <f t="shared" si="8"/>
        <v>46163</v>
      </c>
      <c r="D40" s="57" t="s">
        <v>44</v>
      </c>
      <c r="E40" s="59"/>
      <c r="F40" s="58"/>
      <c r="G40" s="5">
        <f t="shared" si="2"/>
        <v>21</v>
      </c>
      <c r="H40" s="15"/>
      <c r="I40" s="17"/>
      <c r="J40" s="14"/>
      <c r="K40" s="15"/>
      <c r="L40" s="9"/>
      <c r="M40" s="9"/>
      <c r="N40" s="9"/>
      <c r="O40" s="15"/>
      <c r="P40" s="15"/>
      <c r="Q40" s="15"/>
      <c r="R40" s="15"/>
      <c r="S40" s="15"/>
      <c r="T40" s="15"/>
    </row>
    <row r="41" spans="1:20" s="6" customFormat="1" ht="19.95" customHeight="1" x14ac:dyDescent="0.3">
      <c r="A41" s="40"/>
      <c r="B41" s="56" t="str">
        <f t="shared" si="1"/>
        <v>Samstag</v>
      </c>
      <c r="C41" s="29">
        <f>C39+7</f>
        <v>46165</v>
      </c>
      <c r="D41" s="62" t="s">
        <v>40</v>
      </c>
      <c r="E41" s="63"/>
      <c r="F41" s="64"/>
      <c r="G41" s="5">
        <f t="shared" si="2"/>
        <v>21</v>
      </c>
      <c r="H41" s="15"/>
      <c r="I41" s="17"/>
      <c r="J41" s="14"/>
      <c r="K41" s="15"/>
      <c r="L41" s="9"/>
      <c r="M41" s="9"/>
      <c r="N41" s="9"/>
      <c r="O41" s="15"/>
      <c r="P41" s="15"/>
      <c r="Q41" s="15"/>
      <c r="R41" s="15"/>
      <c r="S41" s="15"/>
      <c r="T41" s="15"/>
    </row>
    <row r="42" spans="1:20" s="6" customFormat="1" ht="19.95" customHeight="1" x14ac:dyDescent="0.3">
      <c r="A42" s="40"/>
      <c r="B42" s="56" t="str">
        <f t="shared" si="1"/>
        <v>Donnerstag</v>
      </c>
      <c r="C42" s="29">
        <f>C40+7</f>
        <v>46170</v>
      </c>
      <c r="D42" s="57" t="s">
        <v>16</v>
      </c>
      <c r="E42" s="59"/>
      <c r="F42" s="58"/>
      <c r="G42" s="5">
        <f t="shared" si="2"/>
        <v>22</v>
      </c>
      <c r="H42" s="70" t="s">
        <v>27</v>
      </c>
      <c r="I42" s="71"/>
      <c r="J42" s="14"/>
      <c r="K42" s="15"/>
      <c r="L42" s="9"/>
      <c r="M42" s="9"/>
      <c r="N42" s="9"/>
      <c r="O42" s="15"/>
      <c r="P42" s="15"/>
      <c r="Q42" s="15"/>
      <c r="R42" s="15"/>
      <c r="S42" s="15"/>
      <c r="T42" s="15"/>
    </row>
    <row r="43" spans="1:20" s="6" customFormat="1" ht="19.95" customHeight="1" x14ac:dyDescent="0.3">
      <c r="A43" s="41"/>
      <c r="B43" s="56" t="str">
        <f t="shared" si="1"/>
        <v>Samstag</v>
      </c>
      <c r="C43" s="29">
        <f>C41+7</f>
        <v>46172</v>
      </c>
      <c r="D43" s="57" t="s">
        <v>12</v>
      </c>
      <c r="E43" s="59"/>
      <c r="F43" s="58"/>
      <c r="G43" s="5">
        <f t="shared" si="2"/>
        <v>22</v>
      </c>
      <c r="H43" s="70" t="s">
        <v>45</v>
      </c>
      <c r="I43" s="72"/>
      <c r="J43" s="14"/>
      <c r="K43" s="15"/>
      <c r="L43" s="9"/>
      <c r="M43" s="9"/>
      <c r="N43" s="9"/>
      <c r="O43" s="15"/>
      <c r="P43" s="15"/>
      <c r="Q43" s="15"/>
      <c r="R43" s="15"/>
      <c r="S43" s="15"/>
      <c r="T43" s="15"/>
    </row>
    <row r="44" spans="1:20" s="6" customFormat="1" ht="19.95" customHeight="1" x14ac:dyDescent="0.3">
      <c r="A44" s="36" t="s">
        <v>38</v>
      </c>
      <c r="B44" s="56" t="str">
        <f t="shared" si="1"/>
        <v>Donnerstag</v>
      </c>
      <c r="C44" s="29">
        <f>C42+7</f>
        <v>46177</v>
      </c>
      <c r="D44" s="57" t="s">
        <v>14</v>
      </c>
      <c r="E44" s="58"/>
      <c r="F44" s="58"/>
      <c r="G44" s="5">
        <f t="shared" si="2"/>
        <v>23</v>
      </c>
      <c r="H44" s="73"/>
      <c r="I44" s="73"/>
      <c r="J44" s="14"/>
      <c r="K44" s="15"/>
      <c r="L44" s="9"/>
      <c r="M44" s="9"/>
      <c r="N44" s="9"/>
      <c r="O44" s="15"/>
      <c r="P44" s="15"/>
      <c r="Q44" s="15"/>
      <c r="R44" s="15"/>
      <c r="S44" s="15"/>
      <c r="T44" s="15"/>
    </row>
    <row r="45" spans="1:20" s="6" customFormat="1" ht="19.95" customHeight="1" x14ac:dyDescent="0.3">
      <c r="A45" s="37"/>
      <c r="B45" s="56" t="str">
        <f t="shared" si="1"/>
        <v>Sonntag</v>
      </c>
      <c r="C45" s="29">
        <f>C43+8</f>
        <v>46180</v>
      </c>
      <c r="D45" s="67" t="s">
        <v>47</v>
      </c>
      <c r="E45" s="68"/>
      <c r="F45" s="69"/>
      <c r="G45" s="5">
        <f t="shared" si="2"/>
        <v>23</v>
      </c>
      <c r="H45" s="74" t="s">
        <v>26</v>
      </c>
      <c r="I45" s="75" t="s">
        <v>28</v>
      </c>
      <c r="J45" s="14"/>
      <c r="K45" s="15"/>
      <c r="L45" s="9"/>
      <c r="M45" s="9"/>
      <c r="N45" s="9"/>
      <c r="O45" s="15"/>
      <c r="P45" s="15"/>
      <c r="Q45" s="15"/>
      <c r="R45" s="15"/>
      <c r="S45" s="15"/>
      <c r="T45" s="15"/>
    </row>
    <row r="46" spans="1:20" s="6" customFormat="1" ht="19.95" customHeight="1" x14ac:dyDescent="0.3">
      <c r="A46" s="37"/>
      <c r="B46" s="56" t="str">
        <f t="shared" si="1"/>
        <v>Donnerstag</v>
      </c>
      <c r="C46" s="29">
        <f t="shared" si="8"/>
        <v>46184</v>
      </c>
      <c r="D46" s="57" t="s">
        <v>15</v>
      </c>
      <c r="E46" s="65"/>
      <c r="F46" s="57"/>
      <c r="G46" s="5">
        <f t="shared" si="2"/>
        <v>24</v>
      </c>
      <c r="H46" s="76" t="s">
        <v>7</v>
      </c>
      <c r="I46" s="77" t="s">
        <v>29</v>
      </c>
      <c r="J46" s="14"/>
      <c r="K46" s="15"/>
      <c r="L46" s="9"/>
      <c r="M46" s="9"/>
      <c r="N46" s="9"/>
      <c r="O46" s="15"/>
      <c r="P46" s="15"/>
      <c r="Q46" s="15"/>
      <c r="R46" s="15"/>
      <c r="S46" s="15"/>
      <c r="T46" s="15"/>
    </row>
    <row r="47" spans="1:20" s="6" customFormat="1" ht="19.95" customHeight="1" x14ac:dyDescent="0.3">
      <c r="A47" s="37"/>
      <c r="B47" s="56" t="str">
        <f t="shared" si="1"/>
        <v>Samstag</v>
      </c>
      <c r="C47" s="29">
        <f>C45+6</f>
        <v>46186</v>
      </c>
      <c r="D47" s="57" t="s">
        <v>8</v>
      </c>
      <c r="E47" s="61"/>
      <c r="F47" s="61"/>
      <c r="G47" s="5">
        <f t="shared" si="2"/>
        <v>24</v>
      </c>
      <c r="H47" s="78" t="s">
        <v>23</v>
      </c>
      <c r="I47" s="79" t="s">
        <v>29</v>
      </c>
      <c r="J47" s="14"/>
      <c r="K47" s="15"/>
      <c r="L47" s="9"/>
      <c r="M47" s="9"/>
      <c r="N47" s="9"/>
      <c r="O47" s="15"/>
      <c r="P47" s="15"/>
      <c r="Q47" s="15"/>
      <c r="R47" s="15"/>
      <c r="S47" s="15"/>
      <c r="T47" s="15"/>
    </row>
    <row r="48" spans="1:20" s="6" customFormat="1" ht="19.95" customHeight="1" x14ac:dyDescent="0.3">
      <c r="A48" s="37"/>
      <c r="B48" s="56" t="str">
        <f t="shared" si="1"/>
        <v>Donnerstag</v>
      </c>
      <c r="C48" s="29">
        <f t="shared" si="8"/>
        <v>46191</v>
      </c>
      <c r="D48" s="57" t="s">
        <v>9</v>
      </c>
      <c r="E48" s="61"/>
      <c r="F48" s="61"/>
      <c r="G48" s="5">
        <f t="shared" si="2"/>
        <v>25</v>
      </c>
      <c r="H48" s="80" t="s">
        <v>30</v>
      </c>
      <c r="I48" s="81"/>
      <c r="J48" s="14"/>
      <c r="K48" s="15"/>
      <c r="L48" s="9"/>
      <c r="M48" s="9"/>
      <c r="N48" s="9"/>
      <c r="O48" s="15"/>
      <c r="P48" s="15"/>
      <c r="Q48" s="15"/>
      <c r="R48" s="15"/>
      <c r="S48" s="15"/>
      <c r="T48" s="15"/>
    </row>
    <row r="49" spans="1:20" s="6" customFormat="1" ht="19.95" customHeight="1" x14ac:dyDescent="0.3">
      <c r="A49" s="37"/>
      <c r="B49" s="56" t="str">
        <f t="shared" si="1"/>
        <v>Samstag</v>
      </c>
      <c r="C49" s="29">
        <f>C47+7</f>
        <v>46193</v>
      </c>
      <c r="D49" s="57" t="s">
        <v>10</v>
      </c>
      <c r="E49" s="58"/>
      <c r="F49" s="58"/>
      <c r="G49" s="5">
        <f t="shared" si="2"/>
        <v>25</v>
      </c>
      <c r="H49" s="82"/>
      <c r="I49" s="81"/>
      <c r="J49" s="14"/>
      <c r="K49" s="15"/>
      <c r="L49" s="9"/>
      <c r="M49" s="9"/>
      <c r="N49" s="9"/>
      <c r="O49" s="15"/>
      <c r="P49" s="15"/>
      <c r="Q49" s="15"/>
      <c r="R49" s="15"/>
      <c r="S49" s="15"/>
      <c r="T49" s="15"/>
    </row>
    <row r="50" spans="1:20" s="6" customFormat="1" ht="19.95" customHeight="1" x14ac:dyDescent="0.5">
      <c r="A50" s="37"/>
      <c r="B50" s="56" t="str">
        <f t="shared" si="1"/>
        <v>Donnerstag</v>
      </c>
      <c r="C50" s="29">
        <f>C48+7</f>
        <v>46198</v>
      </c>
      <c r="D50" s="57" t="s">
        <v>11</v>
      </c>
      <c r="E50" s="58"/>
      <c r="F50" s="58"/>
      <c r="G50" s="5">
        <f t="shared" si="2"/>
        <v>26</v>
      </c>
      <c r="H50" s="82"/>
      <c r="I50" s="83" t="s">
        <v>31</v>
      </c>
      <c r="J50" s="14"/>
      <c r="K50" s="15"/>
      <c r="L50" s="9"/>
      <c r="M50" s="9"/>
      <c r="N50" s="9"/>
      <c r="O50" s="15"/>
      <c r="P50" s="15"/>
      <c r="Q50" s="15"/>
      <c r="R50" s="15"/>
      <c r="S50" s="15"/>
      <c r="T50" s="15"/>
    </row>
    <row r="51" spans="1:20" s="6" customFormat="1" ht="19.95" customHeight="1" x14ac:dyDescent="0.3">
      <c r="A51" s="38"/>
      <c r="B51" s="56" t="str">
        <f t="shared" si="1"/>
        <v>Samstag</v>
      </c>
      <c r="C51" s="29">
        <f>C49+7</f>
        <v>46200</v>
      </c>
      <c r="D51" s="57" t="s">
        <v>13</v>
      </c>
      <c r="E51" s="58"/>
      <c r="F51" s="58"/>
      <c r="G51" s="5">
        <f t="shared" si="2"/>
        <v>26</v>
      </c>
      <c r="H51" s="15"/>
      <c r="I51" s="15"/>
      <c r="J51" s="14"/>
      <c r="K51" s="15"/>
      <c r="L51" s="9"/>
      <c r="M51" s="9"/>
      <c r="N51" s="9"/>
      <c r="O51" s="15"/>
      <c r="P51" s="15"/>
      <c r="Q51" s="15"/>
      <c r="R51" s="15"/>
      <c r="S51" s="15"/>
      <c r="T51" s="15"/>
    </row>
    <row r="52" spans="1:20" s="6" customFormat="1" ht="14.85" customHeight="1" x14ac:dyDescent="0.3">
      <c r="D52" s="19"/>
      <c r="G52" s="5"/>
      <c r="H52" s="15"/>
      <c r="I52" s="15"/>
      <c r="J52" s="14"/>
      <c r="K52" s="15"/>
      <c r="L52" s="9"/>
      <c r="M52" s="9"/>
      <c r="N52" s="9"/>
      <c r="O52" s="15"/>
      <c r="P52" s="15"/>
      <c r="Q52" s="15"/>
      <c r="R52" s="15"/>
      <c r="S52" s="15"/>
      <c r="T52" s="15"/>
    </row>
    <row r="53" spans="1:20" s="6" customFormat="1" ht="14.85" customHeight="1" x14ac:dyDescent="0.3">
      <c r="D53" s="19"/>
      <c r="G53" s="5"/>
      <c r="H53" s="15"/>
      <c r="I53" s="15"/>
      <c r="J53" s="15"/>
      <c r="K53" s="15"/>
      <c r="L53" s="9"/>
      <c r="M53" s="9"/>
      <c r="N53" s="9"/>
      <c r="O53" s="15"/>
      <c r="P53" s="15"/>
      <c r="Q53" s="15"/>
      <c r="R53" s="15"/>
      <c r="S53" s="15"/>
      <c r="T53" s="15"/>
    </row>
    <row r="54" spans="1:20" s="6" customFormat="1" ht="14.85" customHeight="1" x14ac:dyDescent="0.3">
      <c r="A54" s="8"/>
      <c r="D54" s="19"/>
      <c r="G54" s="5"/>
      <c r="H54" s="15"/>
      <c r="I54" s="15"/>
      <c r="J54" s="15"/>
      <c r="K54" s="15"/>
      <c r="L54" s="9"/>
      <c r="M54" s="9"/>
      <c r="N54" s="9"/>
      <c r="O54" s="15"/>
      <c r="P54" s="15"/>
      <c r="Q54" s="15"/>
      <c r="R54" s="15"/>
      <c r="S54" s="15"/>
      <c r="T54" s="15"/>
    </row>
    <row r="55" spans="1:20" s="6" customFormat="1" ht="14.85" customHeight="1" x14ac:dyDescent="0.3">
      <c r="A55" s="8"/>
      <c r="D55" s="19"/>
      <c r="G55" s="5"/>
      <c r="H55" s="15"/>
      <c r="I55" s="15"/>
      <c r="J55" s="15"/>
      <c r="K55" s="15"/>
      <c r="L55" s="9"/>
      <c r="M55" s="9"/>
      <c r="N55" s="9"/>
      <c r="O55" s="15"/>
      <c r="P55" s="15"/>
      <c r="Q55" s="15"/>
      <c r="R55" s="15"/>
      <c r="S55" s="15"/>
      <c r="T55" s="15"/>
    </row>
    <row r="56" spans="1:20" s="6" customFormat="1" ht="16.350000000000001" customHeight="1" x14ac:dyDescent="0.3">
      <c r="A56" s="8"/>
      <c r="D56" s="19"/>
      <c r="G56" s="9"/>
      <c r="H56" s="15"/>
      <c r="I56" s="15"/>
      <c r="J56" s="15"/>
      <c r="K56" s="15"/>
      <c r="L56" s="9"/>
      <c r="M56" s="9"/>
      <c r="N56" s="9"/>
      <c r="O56" s="15"/>
      <c r="P56" s="15"/>
      <c r="Q56" s="15"/>
      <c r="R56" s="15"/>
      <c r="S56" s="15"/>
      <c r="T56" s="15"/>
    </row>
    <row r="57" spans="1:20" s="6" customFormat="1" ht="16.2" customHeight="1" x14ac:dyDescent="0.3">
      <c r="A57" s="8"/>
      <c r="D57" s="19"/>
      <c r="G57" s="9"/>
      <c r="H57" s="15"/>
      <c r="I57" s="15"/>
      <c r="J57" s="15"/>
      <c r="K57" s="15"/>
      <c r="L57" s="9"/>
      <c r="M57" s="9"/>
      <c r="N57" s="9"/>
      <c r="O57" s="15"/>
      <c r="P57" s="15"/>
      <c r="Q57" s="15"/>
      <c r="R57" s="15"/>
      <c r="S57" s="15"/>
      <c r="T57" s="15"/>
    </row>
    <row r="58" spans="1:20" s="6" customFormat="1" ht="16.2" customHeight="1" x14ac:dyDescent="0.3">
      <c r="A58" s="8"/>
      <c r="D58" s="19"/>
      <c r="G58" s="9"/>
      <c r="H58" s="15"/>
      <c r="I58" s="15"/>
      <c r="J58" s="15"/>
      <c r="K58" s="15"/>
      <c r="L58" s="9"/>
      <c r="M58" s="9"/>
      <c r="N58" s="9"/>
      <c r="O58" s="15"/>
      <c r="P58" s="15"/>
      <c r="Q58" s="15"/>
      <c r="R58" s="15"/>
      <c r="S58" s="15"/>
      <c r="T58" s="15"/>
    </row>
    <row r="59" spans="1:20" s="6" customFormat="1" ht="14.85" customHeight="1" x14ac:dyDescent="0.3">
      <c r="A59" s="8"/>
      <c r="D59" s="19"/>
      <c r="G59" s="9"/>
      <c r="H59" s="15"/>
      <c r="I59" s="15"/>
      <c r="J59" s="15"/>
      <c r="K59" s="15"/>
      <c r="L59" s="9"/>
      <c r="M59" s="9"/>
      <c r="N59" s="9"/>
      <c r="O59" s="15"/>
      <c r="P59" s="15"/>
      <c r="Q59" s="15"/>
      <c r="R59" s="15"/>
      <c r="S59" s="15"/>
      <c r="T59" s="15"/>
    </row>
    <row r="60" spans="1:20" s="6" customFormat="1" ht="14.85" customHeight="1" x14ac:dyDescent="0.3">
      <c r="A60" s="1"/>
      <c r="D60" s="19"/>
      <c r="G60" s="9"/>
      <c r="H60" s="15"/>
      <c r="I60" s="15"/>
      <c r="J60" s="15"/>
      <c r="K60" s="15"/>
      <c r="L60" s="9"/>
      <c r="M60" s="9"/>
      <c r="N60" s="9"/>
      <c r="O60" s="15"/>
      <c r="P60" s="15"/>
      <c r="Q60" s="15"/>
      <c r="R60" s="15"/>
      <c r="S60" s="15"/>
      <c r="T60" s="15"/>
    </row>
    <row r="61" spans="1:20" s="6" customFormat="1" ht="14.85" customHeight="1" x14ac:dyDescent="0.3">
      <c r="A61" s="1"/>
      <c r="B61"/>
      <c r="C61"/>
      <c r="D61" s="19"/>
      <c r="E61"/>
      <c r="F61"/>
      <c r="G61" s="9"/>
      <c r="H61" s="13"/>
      <c r="I61" s="13"/>
      <c r="J61" s="15"/>
      <c r="K61" s="15"/>
      <c r="L61" s="9"/>
      <c r="M61" s="9"/>
      <c r="N61" s="9"/>
      <c r="O61" s="15"/>
      <c r="P61" s="15"/>
      <c r="Q61" s="15"/>
      <c r="R61" s="15"/>
      <c r="S61" s="15"/>
      <c r="T61" s="15"/>
    </row>
    <row r="62" spans="1:20" s="6" customFormat="1" ht="14.85" customHeight="1" x14ac:dyDescent="0.3">
      <c r="A62" s="1"/>
      <c r="B62"/>
      <c r="C62"/>
      <c r="D62" s="19"/>
      <c r="E62"/>
      <c r="F62"/>
      <c r="G62" s="9"/>
      <c r="H62" s="13"/>
      <c r="I62" s="13"/>
      <c r="J62" s="15"/>
      <c r="K62" s="15"/>
      <c r="L62" s="9"/>
      <c r="M62" s="9"/>
      <c r="N62" s="9"/>
      <c r="O62" s="15"/>
      <c r="P62" s="15"/>
      <c r="Q62" s="15"/>
      <c r="R62" s="15"/>
      <c r="S62" s="15"/>
      <c r="T62" s="15"/>
    </row>
    <row r="63" spans="1:20" s="6" customFormat="1" ht="14.85" customHeight="1" x14ac:dyDescent="0.3">
      <c r="A63" s="1"/>
      <c r="B63"/>
      <c r="C63"/>
      <c r="D63" s="20"/>
      <c r="E63"/>
      <c r="F63"/>
      <c r="G63" s="9"/>
      <c r="H63" s="13"/>
      <c r="I63" s="13"/>
      <c r="J63" s="15"/>
      <c r="K63" s="15"/>
      <c r="L63" s="9"/>
      <c r="M63" s="32"/>
      <c r="N63" s="32"/>
      <c r="O63" s="15"/>
      <c r="P63" s="15"/>
      <c r="Q63" s="15"/>
      <c r="R63" s="15"/>
      <c r="S63" s="15"/>
      <c r="T63" s="15"/>
    </row>
    <row r="64" spans="1:20" ht="7.5" customHeight="1" x14ac:dyDescent="0.3">
      <c r="C64"/>
      <c r="G64" s="10"/>
      <c r="I64" s="13"/>
      <c r="J64" s="13"/>
      <c r="K64" s="13"/>
      <c r="L64" s="32"/>
    </row>
    <row r="65" spans="7:12" ht="7.5" customHeight="1" x14ac:dyDescent="0.3">
      <c r="G65" s="10"/>
      <c r="J65" s="13"/>
      <c r="K65" s="13"/>
      <c r="L65" s="32"/>
    </row>
    <row r="66" spans="7:12" ht="7.5" customHeight="1" x14ac:dyDescent="0.3">
      <c r="G66" s="10"/>
      <c r="J66" s="13"/>
      <c r="K66" s="13"/>
      <c r="L66" s="32"/>
    </row>
    <row r="67" spans="7:12" ht="7.5" customHeight="1" x14ac:dyDescent="0.3">
      <c r="G67" s="10"/>
      <c r="J67" s="13"/>
      <c r="K67" s="13"/>
      <c r="L67" s="32"/>
    </row>
  </sheetData>
  <mergeCells count="14">
    <mergeCell ref="H48:H50"/>
    <mergeCell ref="A26:A34"/>
    <mergeCell ref="A35:A43"/>
    <mergeCell ref="A44:A51"/>
    <mergeCell ref="D12:F13"/>
    <mergeCell ref="D27:F27"/>
    <mergeCell ref="D41:F41"/>
    <mergeCell ref="D45:F45"/>
    <mergeCell ref="A1:I2"/>
    <mergeCell ref="A9:A16"/>
    <mergeCell ref="A17:A25"/>
    <mergeCell ref="B5:F8"/>
    <mergeCell ref="H4:I5"/>
    <mergeCell ref="A5:A8"/>
  </mergeCells>
  <conditionalFormatting sqref="B9:B51">
    <cfRule type="cellIs" dxfId="0" priority="1" stopIfTrue="1" operator="equal">
      <formula>"Sonntag"</formula>
    </cfRule>
  </conditionalFormatting>
  <pageMargins left="0.7" right="0.7" top="0.75" bottom="0.75" header="0.3" footer="0.3"/>
  <pageSetup paperSize="9" scale="73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Platzer</dc:creator>
  <cp:lastModifiedBy>Thomas Platzer</cp:lastModifiedBy>
  <cp:lastPrinted>2026-01-23T10:30:21Z</cp:lastPrinted>
  <dcterms:created xsi:type="dcterms:W3CDTF">2022-06-12T09:05:11Z</dcterms:created>
  <dcterms:modified xsi:type="dcterms:W3CDTF">2026-01-23T10:30:42Z</dcterms:modified>
</cp:coreProperties>
</file>