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Stockschützen\Bewirtung\"/>
    </mc:Choice>
  </mc:AlternateContent>
  <xr:revisionPtr revIDLastSave="0" documentId="8_{4469984A-9AD5-4763-9802-6432F2ABAD4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Tabelle1" sheetId="1" r:id="rId1"/>
  </sheets>
  <definedNames>
    <definedName name="_xlnm.Print_Area" localSheetId="0">Tabelle1!$A$1:$I$60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" l="1"/>
  <c r="B17" i="1"/>
  <c r="B18" i="1"/>
  <c r="B31" i="1"/>
  <c r="B9" i="1"/>
  <c r="C7" i="1"/>
  <c r="B7" i="1" s="1"/>
  <c r="J11" i="1"/>
  <c r="J12" i="1"/>
  <c r="J13" i="1"/>
  <c r="J14" i="1"/>
  <c r="J15" i="1"/>
  <c r="J16" i="1"/>
  <c r="J17" i="1"/>
  <c r="J18" i="1"/>
  <c r="J19" i="1"/>
  <c r="J10" i="1"/>
  <c r="G6" i="1"/>
  <c r="G51" i="1"/>
  <c r="G52" i="1"/>
  <c r="G53" i="1"/>
  <c r="G54" i="1"/>
  <c r="G5" i="1"/>
  <c r="B6" i="1"/>
  <c r="J24" i="1"/>
  <c r="J23" i="1"/>
  <c r="J22" i="1"/>
  <c r="J21" i="1"/>
  <c r="J20" i="1"/>
  <c r="B5" i="1"/>
  <c r="G10" i="1" l="1"/>
  <c r="C10" i="1"/>
  <c r="G8" i="1"/>
  <c r="G7" i="1"/>
  <c r="C15" i="1" l="1"/>
  <c r="C19" i="1" s="1"/>
  <c r="C12" i="1"/>
  <c r="C14" i="1"/>
  <c r="C16" i="1" s="1"/>
  <c r="C20" i="1" s="1"/>
  <c r="G9" i="1"/>
  <c r="B11" i="1"/>
  <c r="B10" i="1"/>
  <c r="C21" i="1" l="1"/>
  <c r="C24" i="1" s="1"/>
  <c r="C26" i="1" s="1"/>
  <c r="C28" i="1" s="1"/>
  <c r="B19" i="1"/>
  <c r="G12" i="1"/>
  <c r="B20" i="1"/>
  <c r="C23" i="1"/>
  <c r="C25" i="1" s="1"/>
  <c r="C27" i="1" s="1"/>
  <c r="C29" i="1" s="1"/>
  <c r="C32" i="1" s="1"/>
  <c r="C34" i="1" s="1"/>
  <c r="C36" i="1" s="1"/>
  <c r="C38" i="1" s="1"/>
  <c r="C40" i="1" s="1"/>
  <c r="C42" i="1" s="1"/>
  <c r="C44" i="1" s="1"/>
  <c r="C46" i="1" s="1"/>
  <c r="C48" i="1" s="1"/>
  <c r="C50" i="1" s="1"/>
  <c r="C52" i="1" s="1"/>
  <c r="C54" i="1" s="1"/>
  <c r="G11" i="1"/>
  <c r="B14" i="1"/>
  <c r="B15" i="1"/>
  <c r="G14" i="1"/>
  <c r="G13" i="1"/>
  <c r="C30" i="1" l="1"/>
  <c r="C33" i="1" s="1"/>
  <c r="C35" i="1" s="1"/>
  <c r="C37" i="1" s="1"/>
  <c r="C39" i="1" s="1"/>
  <c r="C41" i="1" s="1"/>
  <c r="C43" i="1" s="1"/>
  <c r="C45" i="1" s="1"/>
  <c r="C47" i="1" s="1"/>
  <c r="C49" i="1" s="1"/>
  <c r="C51" i="1" s="1"/>
  <c r="B21" i="1"/>
  <c r="B23" i="1"/>
  <c r="G26" i="1"/>
  <c r="G15" i="1"/>
  <c r="G16" i="1"/>
  <c r="B16" i="1"/>
  <c r="B24" i="1"/>
  <c r="C53" i="1" l="1"/>
  <c r="C55" i="1" s="1"/>
  <c r="G34" i="1"/>
  <c r="B25" i="1"/>
  <c r="G17" i="1"/>
  <c r="G18" i="1"/>
  <c r="B27" i="1"/>
  <c r="G42" i="1" l="1"/>
  <c r="G20" i="1"/>
  <c r="G19" i="1"/>
  <c r="B26" i="1"/>
  <c r="B28" i="1" l="1"/>
  <c r="B29" i="1"/>
  <c r="G21" i="1"/>
  <c r="B32" i="1" l="1"/>
  <c r="G22" i="1"/>
  <c r="B30" i="1"/>
  <c r="G24" i="1"/>
  <c r="G23" i="1" l="1"/>
  <c r="G27" i="1"/>
  <c r="B34" i="1"/>
  <c r="B33" i="1"/>
  <c r="G25" i="1" l="1"/>
  <c r="B35" i="1"/>
  <c r="B36" i="1"/>
  <c r="G29" i="1"/>
  <c r="B37" i="1"/>
  <c r="G28" i="1"/>
  <c r="G30" i="1" l="1"/>
  <c r="G31" i="1"/>
  <c r="B38" i="1"/>
  <c r="B39" i="1"/>
  <c r="G32" i="1" l="1"/>
  <c r="G33" i="1"/>
  <c r="B41" i="1"/>
  <c r="B40" i="1"/>
  <c r="G35" i="1" l="1"/>
  <c r="B43" i="1"/>
  <c r="B42" i="1"/>
  <c r="B44" i="1" l="1"/>
  <c r="G37" i="1"/>
  <c r="G36" i="1"/>
  <c r="B45" i="1"/>
  <c r="G39" i="1" l="1"/>
  <c r="G38" i="1"/>
  <c r="B47" i="1"/>
  <c r="B46" i="1"/>
  <c r="B48" i="1" l="1"/>
  <c r="G40" i="1"/>
  <c r="B49" i="1"/>
  <c r="G41" i="1" l="1"/>
  <c r="H40" i="1"/>
  <c r="B50" i="1"/>
  <c r="G43" i="1"/>
  <c r="B51" i="1"/>
  <c r="G44" i="1" l="1"/>
  <c r="G45" i="1"/>
  <c r="B53" i="1"/>
  <c r="B52" i="1"/>
  <c r="G46" i="1" l="1"/>
  <c r="G47" i="1"/>
  <c r="B55" i="1"/>
  <c r="B54" i="1"/>
  <c r="G49" i="1" l="1"/>
  <c r="G48" i="1"/>
  <c r="G50" i="1" l="1"/>
</calcChain>
</file>

<file path=xl/sharedStrings.xml><?xml version="1.0" encoding="utf-8"?>
<sst xmlns="http://schemas.openxmlformats.org/spreadsheetml/2006/main" count="108" uniqueCount="56">
  <si>
    <t>Monat</t>
  </si>
  <si>
    <t>Tag</t>
  </si>
  <si>
    <t>Datum</t>
  </si>
  <si>
    <t>Stockdienst</t>
  </si>
  <si>
    <t>Kuchen</t>
  </si>
  <si>
    <t>Bemerkung</t>
  </si>
  <si>
    <t>KW</t>
  </si>
  <si>
    <t>Juli</t>
  </si>
  <si>
    <t>Samstag</t>
  </si>
  <si>
    <t>Hörtnagel E.</t>
  </si>
  <si>
    <t>Lidel R.</t>
  </si>
  <si>
    <t>Hörtnagel H.</t>
  </si>
  <si>
    <t>Platzer</t>
  </si>
  <si>
    <t>Raddatz</t>
  </si>
  <si>
    <t>Ried</t>
  </si>
  <si>
    <t>Auer</t>
  </si>
  <si>
    <t>Maucher</t>
  </si>
  <si>
    <t>Hörtnagel T.</t>
  </si>
  <si>
    <t>August</t>
  </si>
  <si>
    <t>Lidel J.</t>
  </si>
  <si>
    <t>Lidel S.</t>
  </si>
  <si>
    <t>September</t>
  </si>
  <si>
    <t>Platzer M.</t>
  </si>
  <si>
    <t>Montag</t>
  </si>
  <si>
    <t>Dienstag</t>
  </si>
  <si>
    <t>Mittwoch</t>
  </si>
  <si>
    <t>Donnerstag</t>
  </si>
  <si>
    <t>Freitag</t>
  </si>
  <si>
    <t>Oktober</t>
  </si>
  <si>
    <t>Ried S.</t>
  </si>
  <si>
    <t>Sonntag</t>
  </si>
  <si>
    <t>November</t>
  </si>
  <si>
    <t>Homepage:</t>
  </si>
  <si>
    <t>14:00 Uhr</t>
  </si>
  <si>
    <t>19:00 Uhr</t>
  </si>
  <si>
    <t>Ich bedanke mich für Eure Mitarbeit!</t>
  </si>
  <si>
    <t>Tommy</t>
  </si>
  <si>
    <t>Hörtnagel C.</t>
  </si>
  <si>
    <t>Freundschaftsturnier in Mittelneufnach</t>
  </si>
  <si>
    <t>Kirchweihturnier in Pfaffenhausen 8:30</t>
  </si>
  <si>
    <t>Kocher</t>
  </si>
  <si>
    <t>sve-eisstock.de</t>
  </si>
  <si>
    <t>Trainingstermine und Dienst Stockschützen Egelhofen 2.Halbjahr 2026</t>
  </si>
  <si>
    <t>VG-Turnier in Bedernau MIXED, 19:00 Uhr</t>
  </si>
  <si>
    <t>Kinderzelten mit Einweihung TT-Platte</t>
  </si>
  <si>
    <t>VG-Turnier in Bedernau HERREN, 9:00 Uhr</t>
  </si>
  <si>
    <t xml:space="preserve">Mixed-Runde in Egelhofen </t>
  </si>
  <si>
    <t>Brotzeitturnier in Mindelzell</t>
  </si>
  <si>
    <t>Finale Herren-Trainingsrunde 16:00 Uhr</t>
  </si>
  <si>
    <t>Herren-Trainingsrunde in Ettringen</t>
  </si>
  <si>
    <t>Dez</t>
  </si>
  <si>
    <t>Weihnachtspause                                    Wir spielen wieder ab Februar</t>
  </si>
  <si>
    <t>Maria-Himmelfahrtsturnier 18:00 Uhr</t>
  </si>
  <si>
    <t>Einzelmeistersch. im Mannschaftssp.</t>
  </si>
  <si>
    <t>Kinder- und Jugendturnier 16:00 Uhr</t>
  </si>
  <si>
    <t xml:space="preserve">3. Änderung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</si>
</sst>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mm\ yy;@"/>
  </numFmts>
  <fonts count="22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sz val="11"/>
      <color theme="0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22"/>
      <name val="Comic Sans MS"/>
      <family val="4"/>
    </font>
    <font>
      <sz val="10"/>
      <color indexed="8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</font>
    <font>
      <sz val="16"/>
      <name val="Comic Sans MS"/>
      <family val="4"/>
    </font>
    <font>
      <sz val="11"/>
      <color rgb="FFFF0000"/>
      <name val="Calibri"/>
      <family val="2"/>
      <scheme val="minor"/>
    </font>
    <font>
      <sz val="11"/>
      <name val="Comic Sans MS"/>
      <family val="4"/>
    </font>
    <font>
      <sz val="11"/>
      <color rgb="FFFF0000"/>
      <name val="Calibri"/>
      <family val="2"/>
    </font>
    <font>
      <sz val="10"/>
      <color rgb="FFFF0000"/>
      <name val="Calibri"/>
      <family val="2"/>
    </font>
    <font>
      <b/>
      <u/>
      <sz val="16"/>
      <color rgb="FFFF0000"/>
      <name val="Calibri"/>
      <family val="2"/>
      <scheme val="minor"/>
    </font>
    <font>
      <b/>
      <sz val="10"/>
      <color rgb="FFFF0000"/>
      <name val="Calibri"/>
      <family val="2"/>
    </font>
    <font>
      <sz val="9"/>
      <color rgb="FFFF0000"/>
      <name val="Calibri"/>
      <family val="2"/>
    </font>
    <font>
      <b/>
      <i/>
      <sz val="10"/>
      <color rgb="FFFF0000"/>
      <name val="Comic Sans MS"/>
      <family val="4"/>
      <charset val="1"/>
    </font>
    <font>
      <sz val="10"/>
      <color theme="1"/>
      <name val="Calibri"/>
      <family val="2"/>
    </font>
    <font>
      <b/>
      <sz val="14"/>
      <color rgb="FFFF0000"/>
      <name val="Calibri"/>
      <family val="2"/>
      <scheme val="minor"/>
    </font>
    <font>
      <sz val="20"/>
      <name val="Comic Sans MS"/>
      <family val="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22"/>
      </patternFill>
    </fill>
  </fills>
  <borders count="2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164" fontId="0" fillId="0" borderId="0" xfId="0" applyNumberFormat="1"/>
    <xf numFmtId="0" fontId="2" fillId="2" borderId="0" xfId="0" applyFont="1" applyFill="1" applyAlignment="1">
      <alignment horizontal="center"/>
    </xf>
    <xf numFmtId="0" fontId="8" fillId="2" borderId="0" xfId="0" applyFont="1" applyFill="1" applyAlignment="1">
      <alignment wrapText="1"/>
    </xf>
    <xf numFmtId="0" fontId="7" fillId="0" borderId="0" xfId="0" applyFont="1"/>
    <xf numFmtId="0" fontId="8" fillId="2" borderId="0" xfId="0" applyFont="1" applyFill="1"/>
    <xf numFmtId="0" fontId="8" fillId="0" borderId="0" xfId="0" applyFont="1"/>
    <xf numFmtId="0" fontId="2" fillId="0" borderId="0" xfId="0" applyFont="1"/>
    <xf numFmtId="0" fontId="13" fillId="0" borderId="0" xfId="0" applyFont="1"/>
    <xf numFmtId="0" fontId="11" fillId="0" borderId="0" xfId="0" applyFont="1"/>
    <xf numFmtId="0" fontId="14" fillId="0" borderId="0" xfId="0" applyFont="1"/>
    <xf numFmtId="0" fontId="9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5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7" fillId="0" borderId="7" xfId="0" applyFont="1" applyBorder="1"/>
    <xf numFmtId="164" fontId="0" fillId="0" borderId="7" xfId="0" applyNumberFormat="1" applyBorder="1" applyAlignment="1">
      <alignment horizontal="right"/>
    </xf>
    <xf numFmtId="0" fontId="7" fillId="0" borderId="7" xfId="0" applyFont="1" applyBorder="1" applyAlignment="1">
      <alignment vertical="center"/>
    </xf>
    <xf numFmtId="164" fontId="7" fillId="0" borderId="7" xfId="0" applyNumberFormat="1" applyFont="1" applyBorder="1"/>
    <xf numFmtId="14" fontId="14" fillId="0" borderId="0" xfId="0" applyNumberFormat="1" applyFont="1"/>
    <xf numFmtId="0" fontId="7" fillId="2" borderId="7" xfId="0" applyFont="1" applyFill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5" fillId="2" borderId="7" xfId="0" applyFont="1" applyFill="1" applyBorder="1"/>
    <xf numFmtId="0" fontId="5" fillId="2" borderId="7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3" fillId="2" borderId="0" xfId="0" applyFont="1" applyFill="1"/>
    <xf numFmtId="0" fontId="14" fillId="2" borderId="0" xfId="0" applyFont="1" applyFill="1"/>
    <xf numFmtId="0" fontId="14" fillId="0" borderId="0" xfId="0" applyFont="1" applyAlignment="1">
      <alignment horizontal="right"/>
    </xf>
    <xf numFmtId="0" fontId="16" fillId="0" borderId="0" xfId="0" applyFont="1"/>
    <xf numFmtId="0" fontId="17" fillId="2" borderId="0" xfId="0" applyFont="1" applyFill="1" applyAlignment="1">
      <alignment horizontal="left"/>
    </xf>
    <xf numFmtId="0" fontId="16" fillId="0" borderId="1" xfId="0" applyFont="1" applyBorder="1"/>
    <xf numFmtId="0" fontId="16" fillId="0" borderId="2" xfId="0" applyFont="1" applyBorder="1" applyAlignment="1">
      <alignment horizontal="left"/>
    </xf>
    <xf numFmtId="0" fontId="16" fillId="0" borderId="3" xfId="0" applyFont="1" applyBorder="1"/>
    <xf numFmtId="0" fontId="16" fillId="0" borderId="4" xfId="0" applyFont="1" applyBorder="1" applyAlignment="1">
      <alignment horizontal="left"/>
    </xf>
    <xf numFmtId="0" fontId="16" fillId="0" borderId="5" xfId="0" applyFont="1" applyBorder="1"/>
    <xf numFmtId="0" fontId="16" fillId="0" borderId="6" xfId="0" applyFont="1" applyBorder="1" applyAlignment="1">
      <alignment horizontal="left"/>
    </xf>
    <xf numFmtId="0" fontId="1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5" fillId="0" borderId="7" xfId="0" applyFont="1" applyBorder="1"/>
    <xf numFmtId="0" fontId="7" fillId="5" borderId="7" xfId="0" applyFont="1" applyFill="1" applyBorder="1"/>
    <xf numFmtId="164" fontId="7" fillId="5" borderId="7" xfId="0" applyNumberFormat="1" applyFont="1" applyFill="1" applyBorder="1"/>
    <xf numFmtId="0" fontId="19" fillId="2" borderId="0" xfId="0" applyFont="1" applyFill="1"/>
    <xf numFmtId="0" fontId="19" fillId="2" borderId="7" xfId="0" applyFont="1" applyFill="1" applyBorder="1"/>
    <xf numFmtId="0" fontId="19" fillId="0" borderId="0" xfId="0" applyFont="1"/>
    <xf numFmtId="0" fontId="8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textRotation="90"/>
    </xf>
    <xf numFmtId="0" fontId="20" fillId="0" borderId="18" xfId="0" applyFont="1" applyBorder="1" applyAlignment="1">
      <alignment horizontal="center"/>
    </xf>
    <xf numFmtId="0" fontId="6" fillId="6" borderId="7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textRotation="90"/>
    </xf>
    <xf numFmtId="0" fontId="6" fillId="6" borderId="20" xfId="0" applyFont="1" applyFill="1" applyBorder="1" applyAlignment="1">
      <alignment horizontal="center" vertical="center" textRotation="90"/>
    </xf>
    <xf numFmtId="0" fontId="6" fillId="6" borderId="21" xfId="0" applyFont="1" applyFill="1" applyBorder="1" applyAlignment="1">
      <alignment horizontal="center" vertical="center" textRotation="90"/>
    </xf>
    <xf numFmtId="0" fontId="21" fillId="3" borderId="19" xfId="0" applyFont="1" applyFill="1" applyBorder="1" applyAlignment="1">
      <alignment horizontal="center" vertical="center" textRotation="90"/>
    </xf>
    <xf numFmtId="0" fontId="21" fillId="3" borderId="20" xfId="0" applyFont="1" applyFill="1" applyBorder="1" applyAlignment="1">
      <alignment horizontal="center" vertical="center" textRotation="90"/>
    </xf>
    <xf numFmtId="0" fontId="21" fillId="3" borderId="21" xfId="0" applyFont="1" applyFill="1" applyBorder="1" applyAlignment="1">
      <alignment horizontal="center" vertical="center" textRotation="90"/>
    </xf>
    <xf numFmtId="0" fontId="5" fillId="0" borderId="7" xfId="0" applyFont="1" applyFill="1" applyBorder="1" applyAlignment="1"/>
    <xf numFmtId="0" fontId="12" fillId="4" borderId="11" xfId="0" applyFont="1" applyFill="1" applyBorder="1" applyAlignment="1">
      <alignment horizontal="center" vertical="center" textRotation="90"/>
    </xf>
    <xf numFmtId="0" fontId="12" fillId="4" borderId="12" xfId="0" applyFont="1" applyFill="1" applyBorder="1" applyAlignment="1">
      <alignment horizontal="center" vertical="center" textRotation="90"/>
    </xf>
    <xf numFmtId="0" fontId="5" fillId="0" borderId="7" xfId="0" applyFont="1" applyBorder="1" applyAlignment="1">
      <alignment horizontal="left"/>
    </xf>
    <xf numFmtId="0" fontId="7" fillId="2" borderId="7" xfId="0" applyFont="1" applyFill="1" applyBorder="1" applyAlignment="1">
      <alignment horizontal="left" vertical="center"/>
    </xf>
  </cellXfs>
  <cellStyles count="1">
    <cellStyle name="Standard" xfId="0" builtinId="0"/>
  </cellStyles>
  <dxfs count="1">
    <dxf>
      <font>
        <b val="0"/>
        <condense val="0"/>
        <extend val="0"/>
        <sz val="11"/>
        <color indexed="8"/>
      </font>
      <fill>
        <patternFill patternType="solid">
          <fgColor indexed="49"/>
          <bgColor indexed="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220980</xdr:colOff>
      <xdr:row>3</xdr:row>
      <xdr:rowOff>22860</xdr:rowOff>
    </xdr:from>
    <xdr:to>
      <xdr:col>8</xdr:col>
      <xdr:colOff>601980</xdr:colOff>
      <xdr:row>38</xdr:row>
      <xdr:rowOff>68580</xdr:rowOff>
    </xdr:to>
    <xdr:sp macro="" textlink="" fLocksText="0">
      <xdr:nvSpPr>
        <xdr:cNvPr id="2" name="Textfeld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754880" y="449580"/>
          <a:ext cx="1684020" cy="6179820"/>
        </a:xfrm>
        <a:prstGeom prst="rect">
          <a:avLst/>
        </a:prstGeom>
        <a:solidFill>
          <a:schemeClr val="bg1"/>
        </a:solidFill>
        <a:ln w="9525" cap="flat">
          <a:solidFill>
            <a:schemeClr val="tx1"/>
          </a:solidFill>
          <a:round/>
          <a:headEnd/>
          <a:tailEnd/>
        </a:ln>
        <a:effectLst/>
      </xdr:spPr>
      <xdr:txBody>
        <a:bodyPr vertOverflow="clip" wrap="square" lIns="90000" tIns="46800" rIns="90000" bIns="46800" anchor="t"/>
        <a:lstStyle/>
        <a:p>
          <a:pPr algn="l" rtl="0">
            <a:defRPr sz="1000"/>
          </a:pPr>
          <a:r>
            <a:rPr lang="de-DE" sz="1800" b="0" i="0" u="none" strike="noStrike" baseline="0">
              <a:solidFill>
                <a:srgbClr val="000000"/>
              </a:solidFill>
              <a:latin typeface="Calibri"/>
            </a:rPr>
            <a:t>Aufgaben des Stockdienstes:</a:t>
          </a:r>
        </a:p>
        <a:p>
          <a:pPr algn="l" rtl="0">
            <a:defRPr sz="1000"/>
          </a:pPr>
          <a:endParaRPr lang="de-DE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/>
            </a:rPr>
            <a:t>1. Auffüllen des      Kühlschrankes nach dem Training mit Getränke!</a:t>
          </a:r>
        </a:p>
        <a:p>
          <a:pPr algn="l" rtl="0">
            <a:defRPr sz="1000"/>
          </a:pPr>
          <a:endParaRPr lang="de-DE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/>
            </a:rPr>
            <a:t>2. Getränke aus dem VH holen!</a:t>
          </a:r>
        </a:p>
        <a:p>
          <a:pPr algn="l" rtl="0">
            <a:defRPr sz="1000"/>
          </a:pPr>
          <a:endParaRPr lang="de-DE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/>
            </a:rPr>
            <a:t>3. Sorge tragen, dass die Hütte abgesperrt wird!</a:t>
          </a:r>
        </a:p>
        <a:p>
          <a:pPr algn="l" rtl="0">
            <a:defRPr sz="1000"/>
          </a:pPr>
          <a:endParaRPr lang="de-DE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/>
            </a:rPr>
            <a:t>4. Bei Verhinderung für Ersatz sorgen!</a:t>
          </a:r>
        </a:p>
        <a:p>
          <a:pPr algn="l" rtl="0">
            <a:defRPr sz="1000"/>
          </a:pPr>
          <a:endParaRPr lang="de-DE" sz="1100" b="0" i="0" u="none" strike="noStrike" baseline="0">
            <a:solidFill>
              <a:srgbClr val="000000"/>
            </a:solidFill>
            <a:latin typeface="Calibri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1200" b="0" i="0" baseline="0">
              <a:effectLst/>
              <a:latin typeface="+mn-lt"/>
              <a:ea typeface="+mn-ea"/>
              <a:cs typeface="+mn-cs"/>
            </a:rPr>
            <a:t>Die Stockhütte wird oft auch bei schlechtem Wetter geöffnet. Nicht Öffnung wird über WhatsApp bekanntgegeben.</a:t>
          </a:r>
          <a:endParaRPr lang="de-DE" sz="1200">
            <a:effectLst/>
          </a:endParaRPr>
        </a:p>
        <a:p>
          <a:pPr algn="l" rtl="0">
            <a:defRPr sz="1000"/>
          </a:pPr>
          <a:endParaRPr lang="de-DE" sz="1100" b="0" i="0" u="none" strike="noStrike" baseline="0">
            <a:solidFill>
              <a:srgbClr val="000000"/>
            </a:solidFill>
            <a:latin typeface="Calibri"/>
          </a:endParaRPr>
        </a:p>
        <a:p>
          <a:pPr rtl="0"/>
          <a:r>
            <a:rPr lang="de-DE" sz="1100" b="0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Kaffee am Sonntag gibt’s </a:t>
          </a:r>
          <a:endParaRPr lang="de-DE">
            <a:solidFill>
              <a:srgbClr val="FF0000"/>
            </a:solidFill>
            <a:effectLst/>
          </a:endParaRPr>
        </a:p>
        <a:p>
          <a:pPr rtl="0"/>
          <a:r>
            <a:rPr lang="de-DE" sz="1100" b="0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bei jedem Wetter! (nicht nur für Stockschützen)</a:t>
          </a:r>
        </a:p>
        <a:p>
          <a:pPr rtl="0"/>
          <a:endParaRPr lang="de-DE" sz="1100" b="0" i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rtl="0"/>
          <a:endParaRPr lang="de-DE">
            <a:solidFill>
              <a:srgbClr val="FF0000"/>
            </a:solidFill>
            <a:effectLst/>
          </a:endParaRPr>
        </a:p>
        <a:p>
          <a:pPr algn="ctr" rtl="0"/>
          <a:r>
            <a:rPr lang="de-DE" sz="1400" b="0" i="0" baseline="0">
              <a:effectLst/>
              <a:latin typeface="+mn-lt"/>
              <a:ea typeface="+mn-ea"/>
              <a:cs typeface="+mn-cs"/>
            </a:rPr>
            <a:t>Jeden</a:t>
          </a:r>
        </a:p>
        <a:p>
          <a:pPr algn="ctr" rtl="0"/>
          <a:r>
            <a:rPr lang="de-DE" sz="1400" b="0" i="0" baseline="0">
              <a:effectLst/>
              <a:latin typeface="+mn-lt"/>
              <a:ea typeface="+mn-ea"/>
              <a:cs typeface="+mn-cs"/>
            </a:rPr>
            <a:t> „Stock-Sonntag“, während des Kaffee ist Besprechung!</a:t>
          </a:r>
          <a:endParaRPr lang="de-DE" sz="1400">
            <a:effectLst/>
          </a:endParaRPr>
        </a:p>
        <a:p>
          <a:pPr algn="l" rtl="0">
            <a:defRPr sz="1000"/>
          </a:pPr>
          <a:endParaRPr lang="de-DE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5"/>
  <sheetViews>
    <sheetView tabSelected="1" workbookViewId="0">
      <selection activeCell="K17" sqref="K17"/>
    </sheetView>
  </sheetViews>
  <sheetFormatPr baseColWidth="10" defaultRowHeight="7.5" customHeight="1" x14ac:dyDescent="0.3"/>
  <cols>
    <col min="1" max="1" width="5.6640625" style="2" customWidth="1"/>
    <col min="3" max="3" width="9.88671875" style="3" customWidth="1"/>
    <col min="4" max="4" width="10.5546875" customWidth="1"/>
    <col min="5" max="5" width="14.33203125" style="28" customWidth="1"/>
    <col min="6" max="6" width="14.109375" customWidth="1"/>
    <col min="7" max="7" width="3.6640625" style="4" customWidth="1"/>
    <col min="8" max="8" width="15.33203125" style="11" customWidth="1"/>
    <col min="9" max="9" width="11.88671875" style="43" customWidth="1"/>
    <col min="10" max="10" width="1.88671875" style="31" customWidth="1"/>
    <col min="11" max="12" width="11.44140625" style="10"/>
    <col min="13" max="20" width="11.5546875" style="11"/>
    <col min="257" max="257" width="5.6640625" customWidth="1"/>
    <col min="259" max="259" width="9.88671875" customWidth="1"/>
    <col min="260" max="260" width="10.5546875" customWidth="1"/>
    <col min="261" max="261" width="14.33203125" customWidth="1"/>
    <col min="262" max="262" width="14.109375" customWidth="1"/>
    <col min="263" max="263" width="3.6640625" customWidth="1"/>
    <col min="264" max="264" width="15.33203125" customWidth="1"/>
    <col min="265" max="265" width="11.88671875" customWidth="1"/>
    <col min="266" max="266" width="1.88671875" customWidth="1"/>
    <col min="513" max="513" width="5.6640625" customWidth="1"/>
    <col min="515" max="515" width="9.88671875" customWidth="1"/>
    <col min="516" max="516" width="10.5546875" customWidth="1"/>
    <col min="517" max="517" width="14.33203125" customWidth="1"/>
    <col min="518" max="518" width="14.109375" customWidth="1"/>
    <col min="519" max="519" width="3.6640625" customWidth="1"/>
    <col min="520" max="520" width="15.33203125" customWidth="1"/>
    <col min="521" max="521" width="11.88671875" customWidth="1"/>
    <col min="522" max="522" width="1.88671875" customWidth="1"/>
    <col min="769" max="769" width="5.6640625" customWidth="1"/>
    <col min="771" max="771" width="9.88671875" customWidth="1"/>
    <col min="772" max="772" width="10.5546875" customWidth="1"/>
    <col min="773" max="773" width="14.33203125" customWidth="1"/>
    <col min="774" max="774" width="14.109375" customWidth="1"/>
    <col min="775" max="775" width="3.6640625" customWidth="1"/>
    <col min="776" max="776" width="15.33203125" customWidth="1"/>
    <col min="777" max="777" width="11.88671875" customWidth="1"/>
    <col min="778" max="778" width="1.88671875" customWidth="1"/>
    <col min="1025" max="1025" width="5.6640625" customWidth="1"/>
    <col min="1027" max="1027" width="9.88671875" customWidth="1"/>
    <col min="1028" max="1028" width="10.5546875" customWidth="1"/>
    <col min="1029" max="1029" width="14.33203125" customWidth="1"/>
    <col min="1030" max="1030" width="14.109375" customWidth="1"/>
    <col min="1031" max="1031" width="3.6640625" customWidth="1"/>
    <col min="1032" max="1032" width="15.33203125" customWidth="1"/>
    <col min="1033" max="1033" width="11.88671875" customWidth="1"/>
    <col min="1034" max="1034" width="1.88671875" customWidth="1"/>
    <col min="1281" max="1281" width="5.6640625" customWidth="1"/>
    <col min="1283" max="1283" width="9.88671875" customWidth="1"/>
    <col min="1284" max="1284" width="10.5546875" customWidth="1"/>
    <col min="1285" max="1285" width="14.33203125" customWidth="1"/>
    <col min="1286" max="1286" width="14.109375" customWidth="1"/>
    <col min="1287" max="1287" width="3.6640625" customWidth="1"/>
    <col min="1288" max="1288" width="15.33203125" customWidth="1"/>
    <col min="1289" max="1289" width="11.88671875" customWidth="1"/>
    <col min="1290" max="1290" width="1.88671875" customWidth="1"/>
    <col min="1537" max="1537" width="5.6640625" customWidth="1"/>
    <col min="1539" max="1539" width="9.88671875" customWidth="1"/>
    <col min="1540" max="1540" width="10.5546875" customWidth="1"/>
    <col min="1541" max="1541" width="14.33203125" customWidth="1"/>
    <col min="1542" max="1542" width="14.109375" customWidth="1"/>
    <col min="1543" max="1543" width="3.6640625" customWidth="1"/>
    <col min="1544" max="1544" width="15.33203125" customWidth="1"/>
    <col min="1545" max="1545" width="11.88671875" customWidth="1"/>
    <col min="1546" max="1546" width="1.88671875" customWidth="1"/>
    <col min="1793" max="1793" width="5.6640625" customWidth="1"/>
    <col min="1795" max="1795" width="9.88671875" customWidth="1"/>
    <col min="1796" max="1796" width="10.5546875" customWidth="1"/>
    <col min="1797" max="1797" width="14.33203125" customWidth="1"/>
    <col min="1798" max="1798" width="14.109375" customWidth="1"/>
    <col min="1799" max="1799" width="3.6640625" customWidth="1"/>
    <col min="1800" max="1800" width="15.33203125" customWidth="1"/>
    <col min="1801" max="1801" width="11.88671875" customWidth="1"/>
    <col min="1802" max="1802" width="1.88671875" customWidth="1"/>
    <col min="2049" max="2049" width="5.6640625" customWidth="1"/>
    <col min="2051" max="2051" width="9.88671875" customWidth="1"/>
    <col min="2052" max="2052" width="10.5546875" customWidth="1"/>
    <col min="2053" max="2053" width="14.33203125" customWidth="1"/>
    <col min="2054" max="2054" width="14.109375" customWidth="1"/>
    <col min="2055" max="2055" width="3.6640625" customWidth="1"/>
    <col min="2056" max="2056" width="15.33203125" customWidth="1"/>
    <col min="2057" max="2057" width="11.88671875" customWidth="1"/>
    <col min="2058" max="2058" width="1.88671875" customWidth="1"/>
    <col min="2305" max="2305" width="5.6640625" customWidth="1"/>
    <col min="2307" max="2307" width="9.88671875" customWidth="1"/>
    <col min="2308" max="2308" width="10.5546875" customWidth="1"/>
    <col min="2309" max="2309" width="14.33203125" customWidth="1"/>
    <col min="2310" max="2310" width="14.109375" customWidth="1"/>
    <col min="2311" max="2311" width="3.6640625" customWidth="1"/>
    <col min="2312" max="2312" width="15.33203125" customWidth="1"/>
    <col min="2313" max="2313" width="11.88671875" customWidth="1"/>
    <col min="2314" max="2314" width="1.88671875" customWidth="1"/>
    <col min="2561" max="2561" width="5.6640625" customWidth="1"/>
    <col min="2563" max="2563" width="9.88671875" customWidth="1"/>
    <col min="2564" max="2564" width="10.5546875" customWidth="1"/>
    <col min="2565" max="2565" width="14.33203125" customWidth="1"/>
    <col min="2566" max="2566" width="14.109375" customWidth="1"/>
    <col min="2567" max="2567" width="3.6640625" customWidth="1"/>
    <col min="2568" max="2568" width="15.33203125" customWidth="1"/>
    <col min="2569" max="2569" width="11.88671875" customWidth="1"/>
    <col min="2570" max="2570" width="1.88671875" customWidth="1"/>
    <col min="2817" max="2817" width="5.6640625" customWidth="1"/>
    <col min="2819" max="2819" width="9.88671875" customWidth="1"/>
    <col min="2820" max="2820" width="10.5546875" customWidth="1"/>
    <col min="2821" max="2821" width="14.33203125" customWidth="1"/>
    <col min="2822" max="2822" width="14.109375" customWidth="1"/>
    <col min="2823" max="2823" width="3.6640625" customWidth="1"/>
    <col min="2824" max="2824" width="15.33203125" customWidth="1"/>
    <col min="2825" max="2825" width="11.88671875" customWidth="1"/>
    <col min="2826" max="2826" width="1.88671875" customWidth="1"/>
    <col min="3073" max="3073" width="5.6640625" customWidth="1"/>
    <col min="3075" max="3075" width="9.88671875" customWidth="1"/>
    <col min="3076" max="3076" width="10.5546875" customWidth="1"/>
    <col min="3077" max="3077" width="14.33203125" customWidth="1"/>
    <col min="3078" max="3078" width="14.109375" customWidth="1"/>
    <col min="3079" max="3079" width="3.6640625" customWidth="1"/>
    <col min="3080" max="3080" width="15.33203125" customWidth="1"/>
    <col min="3081" max="3081" width="11.88671875" customWidth="1"/>
    <col min="3082" max="3082" width="1.88671875" customWidth="1"/>
    <col min="3329" max="3329" width="5.6640625" customWidth="1"/>
    <col min="3331" max="3331" width="9.88671875" customWidth="1"/>
    <col min="3332" max="3332" width="10.5546875" customWidth="1"/>
    <col min="3333" max="3333" width="14.33203125" customWidth="1"/>
    <col min="3334" max="3334" width="14.109375" customWidth="1"/>
    <col min="3335" max="3335" width="3.6640625" customWidth="1"/>
    <col min="3336" max="3336" width="15.33203125" customWidth="1"/>
    <col min="3337" max="3337" width="11.88671875" customWidth="1"/>
    <col min="3338" max="3338" width="1.88671875" customWidth="1"/>
    <col min="3585" max="3585" width="5.6640625" customWidth="1"/>
    <col min="3587" max="3587" width="9.88671875" customWidth="1"/>
    <col min="3588" max="3588" width="10.5546875" customWidth="1"/>
    <col min="3589" max="3589" width="14.33203125" customWidth="1"/>
    <col min="3590" max="3590" width="14.109375" customWidth="1"/>
    <col min="3591" max="3591" width="3.6640625" customWidth="1"/>
    <col min="3592" max="3592" width="15.33203125" customWidth="1"/>
    <col min="3593" max="3593" width="11.88671875" customWidth="1"/>
    <col min="3594" max="3594" width="1.88671875" customWidth="1"/>
    <col min="3841" max="3841" width="5.6640625" customWidth="1"/>
    <col min="3843" max="3843" width="9.88671875" customWidth="1"/>
    <col min="3844" max="3844" width="10.5546875" customWidth="1"/>
    <col min="3845" max="3845" width="14.33203125" customWidth="1"/>
    <col min="3846" max="3846" width="14.109375" customWidth="1"/>
    <col min="3847" max="3847" width="3.6640625" customWidth="1"/>
    <col min="3848" max="3848" width="15.33203125" customWidth="1"/>
    <col min="3849" max="3849" width="11.88671875" customWidth="1"/>
    <col min="3850" max="3850" width="1.88671875" customWidth="1"/>
    <col min="4097" max="4097" width="5.6640625" customWidth="1"/>
    <col min="4099" max="4099" width="9.88671875" customWidth="1"/>
    <col min="4100" max="4100" width="10.5546875" customWidth="1"/>
    <col min="4101" max="4101" width="14.33203125" customWidth="1"/>
    <col min="4102" max="4102" width="14.109375" customWidth="1"/>
    <col min="4103" max="4103" width="3.6640625" customWidth="1"/>
    <col min="4104" max="4104" width="15.33203125" customWidth="1"/>
    <col min="4105" max="4105" width="11.88671875" customWidth="1"/>
    <col min="4106" max="4106" width="1.88671875" customWidth="1"/>
    <col min="4353" max="4353" width="5.6640625" customWidth="1"/>
    <col min="4355" max="4355" width="9.88671875" customWidth="1"/>
    <col min="4356" max="4356" width="10.5546875" customWidth="1"/>
    <col min="4357" max="4357" width="14.33203125" customWidth="1"/>
    <col min="4358" max="4358" width="14.109375" customWidth="1"/>
    <col min="4359" max="4359" width="3.6640625" customWidth="1"/>
    <col min="4360" max="4360" width="15.33203125" customWidth="1"/>
    <col min="4361" max="4361" width="11.88671875" customWidth="1"/>
    <col min="4362" max="4362" width="1.88671875" customWidth="1"/>
    <col min="4609" max="4609" width="5.6640625" customWidth="1"/>
    <col min="4611" max="4611" width="9.88671875" customWidth="1"/>
    <col min="4612" max="4612" width="10.5546875" customWidth="1"/>
    <col min="4613" max="4613" width="14.33203125" customWidth="1"/>
    <col min="4614" max="4614" width="14.109375" customWidth="1"/>
    <col min="4615" max="4615" width="3.6640625" customWidth="1"/>
    <col min="4616" max="4616" width="15.33203125" customWidth="1"/>
    <col min="4617" max="4617" width="11.88671875" customWidth="1"/>
    <col min="4618" max="4618" width="1.88671875" customWidth="1"/>
    <col min="4865" max="4865" width="5.6640625" customWidth="1"/>
    <col min="4867" max="4867" width="9.88671875" customWidth="1"/>
    <col min="4868" max="4868" width="10.5546875" customWidth="1"/>
    <col min="4869" max="4869" width="14.33203125" customWidth="1"/>
    <col min="4870" max="4870" width="14.109375" customWidth="1"/>
    <col min="4871" max="4871" width="3.6640625" customWidth="1"/>
    <col min="4872" max="4872" width="15.33203125" customWidth="1"/>
    <col min="4873" max="4873" width="11.88671875" customWidth="1"/>
    <col min="4874" max="4874" width="1.88671875" customWidth="1"/>
    <col min="5121" max="5121" width="5.6640625" customWidth="1"/>
    <col min="5123" max="5123" width="9.88671875" customWidth="1"/>
    <col min="5124" max="5124" width="10.5546875" customWidth="1"/>
    <col min="5125" max="5125" width="14.33203125" customWidth="1"/>
    <col min="5126" max="5126" width="14.109375" customWidth="1"/>
    <col min="5127" max="5127" width="3.6640625" customWidth="1"/>
    <col min="5128" max="5128" width="15.33203125" customWidth="1"/>
    <col min="5129" max="5129" width="11.88671875" customWidth="1"/>
    <col min="5130" max="5130" width="1.88671875" customWidth="1"/>
    <col min="5377" max="5377" width="5.6640625" customWidth="1"/>
    <col min="5379" max="5379" width="9.88671875" customWidth="1"/>
    <col min="5380" max="5380" width="10.5546875" customWidth="1"/>
    <col min="5381" max="5381" width="14.33203125" customWidth="1"/>
    <col min="5382" max="5382" width="14.109375" customWidth="1"/>
    <col min="5383" max="5383" width="3.6640625" customWidth="1"/>
    <col min="5384" max="5384" width="15.33203125" customWidth="1"/>
    <col min="5385" max="5385" width="11.88671875" customWidth="1"/>
    <col min="5386" max="5386" width="1.88671875" customWidth="1"/>
    <col min="5633" max="5633" width="5.6640625" customWidth="1"/>
    <col min="5635" max="5635" width="9.88671875" customWidth="1"/>
    <col min="5636" max="5636" width="10.5546875" customWidth="1"/>
    <col min="5637" max="5637" width="14.33203125" customWidth="1"/>
    <col min="5638" max="5638" width="14.109375" customWidth="1"/>
    <col min="5639" max="5639" width="3.6640625" customWidth="1"/>
    <col min="5640" max="5640" width="15.33203125" customWidth="1"/>
    <col min="5641" max="5641" width="11.88671875" customWidth="1"/>
    <col min="5642" max="5642" width="1.88671875" customWidth="1"/>
    <col min="5889" max="5889" width="5.6640625" customWidth="1"/>
    <col min="5891" max="5891" width="9.88671875" customWidth="1"/>
    <col min="5892" max="5892" width="10.5546875" customWidth="1"/>
    <col min="5893" max="5893" width="14.33203125" customWidth="1"/>
    <col min="5894" max="5894" width="14.109375" customWidth="1"/>
    <col min="5895" max="5895" width="3.6640625" customWidth="1"/>
    <col min="5896" max="5896" width="15.33203125" customWidth="1"/>
    <col min="5897" max="5897" width="11.88671875" customWidth="1"/>
    <col min="5898" max="5898" width="1.88671875" customWidth="1"/>
    <col min="6145" max="6145" width="5.6640625" customWidth="1"/>
    <col min="6147" max="6147" width="9.88671875" customWidth="1"/>
    <col min="6148" max="6148" width="10.5546875" customWidth="1"/>
    <col min="6149" max="6149" width="14.33203125" customWidth="1"/>
    <col min="6150" max="6150" width="14.109375" customWidth="1"/>
    <col min="6151" max="6151" width="3.6640625" customWidth="1"/>
    <col min="6152" max="6152" width="15.33203125" customWidth="1"/>
    <col min="6153" max="6153" width="11.88671875" customWidth="1"/>
    <col min="6154" max="6154" width="1.88671875" customWidth="1"/>
    <col min="6401" max="6401" width="5.6640625" customWidth="1"/>
    <col min="6403" max="6403" width="9.88671875" customWidth="1"/>
    <col min="6404" max="6404" width="10.5546875" customWidth="1"/>
    <col min="6405" max="6405" width="14.33203125" customWidth="1"/>
    <col min="6406" max="6406" width="14.109375" customWidth="1"/>
    <col min="6407" max="6407" width="3.6640625" customWidth="1"/>
    <col min="6408" max="6408" width="15.33203125" customWidth="1"/>
    <col min="6409" max="6409" width="11.88671875" customWidth="1"/>
    <col min="6410" max="6410" width="1.88671875" customWidth="1"/>
    <col min="6657" max="6657" width="5.6640625" customWidth="1"/>
    <col min="6659" max="6659" width="9.88671875" customWidth="1"/>
    <col min="6660" max="6660" width="10.5546875" customWidth="1"/>
    <col min="6661" max="6661" width="14.33203125" customWidth="1"/>
    <col min="6662" max="6662" width="14.109375" customWidth="1"/>
    <col min="6663" max="6663" width="3.6640625" customWidth="1"/>
    <col min="6664" max="6664" width="15.33203125" customWidth="1"/>
    <col min="6665" max="6665" width="11.88671875" customWidth="1"/>
    <col min="6666" max="6666" width="1.88671875" customWidth="1"/>
    <col min="6913" max="6913" width="5.6640625" customWidth="1"/>
    <col min="6915" max="6915" width="9.88671875" customWidth="1"/>
    <col min="6916" max="6916" width="10.5546875" customWidth="1"/>
    <col min="6917" max="6917" width="14.33203125" customWidth="1"/>
    <col min="6918" max="6918" width="14.109375" customWidth="1"/>
    <col min="6919" max="6919" width="3.6640625" customWidth="1"/>
    <col min="6920" max="6920" width="15.33203125" customWidth="1"/>
    <col min="6921" max="6921" width="11.88671875" customWidth="1"/>
    <col min="6922" max="6922" width="1.88671875" customWidth="1"/>
    <col min="7169" max="7169" width="5.6640625" customWidth="1"/>
    <col min="7171" max="7171" width="9.88671875" customWidth="1"/>
    <col min="7172" max="7172" width="10.5546875" customWidth="1"/>
    <col min="7173" max="7173" width="14.33203125" customWidth="1"/>
    <col min="7174" max="7174" width="14.109375" customWidth="1"/>
    <col min="7175" max="7175" width="3.6640625" customWidth="1"/>
    <col min="7176" max="7176" width="15.33203125" customWidth="1"/>
    <col min="7177" max="7177" width="11.88671875" customWidth="1"/>
    <col min="7178" max="7178" width="1.88671875" customWidth="1"/>
    <col min="7425" max="7425" width="5.6640625" customWidth="1"/>
    <col min="7427" max="7427" width="9.88671875" customWidth="1"/>
    <col min="7428" max="7428" width="10.5546875" customWidth="1"/>
    <col min="7429" max="7429" width="14.33203125" customWidth="1"/>
    <col min="7430" max="7430" width="14.109375" customWidth="1"/>
    <col min="7431" max="7431" width="3.6640625" customWidth="1"/>
    <col min="7432" max="7432" width="15.33203125" customWidth="1"/>
    <col min="7433" max="7433" width="11.88671875" customWidth="1"/>
    <col min="7434" max="7434" width="1.88671875" customWidth="1"/>
    <col min="7681" max="7681" width="5.6640625" customWidth="1"/>
    <col min="7683" max="7683" width="9.88671875" customWidth="1"/>
    <col min="7684" max="7684" width="10.5546875" customWidth="1"/>
    <col min="7685" max="7685" width="14.33203125" customWidth="1"/>
    <col min="7686" max="7686" width="14.109375" customWidth="1"/>
    <col min="7687" max="7687" width="3.6640625" customWidth="1"/>
    <col min="7688" max="7688" width="15.33203125" customWidth="1"/>
    <col min="7689" max="7689" width="11.88671875" customWidth="1"/>
    <col min="7690" max="7690" width="1.88671875" customWidth="1"/>
    <col min="7937" max="7937" width="5.6640625" customWidth="1"/>
    <col min="7939" max="7939" width="9.88671875" customWidth="1"/>
    <col min="7940" max="7940" width="10.5546875" customWidth="1"/>
    <col min="7941" max="7941" width="14.33203125" customWidth="1"/>
    <col min="7942" max="7942" width="14.109375" customWidth="1"/>
    <col min="7943" max="7943" width="3.6640625" customWidth="1"/>
    <col min="7944" max="7944" width="15.33203125" customWidth="1"/>
    <col min="7945" max="7945" width="11.88671875" customWidth="1"/>
    <col min="7946" max="7946" width="1.88671875" customWidth="1"/>
    <col min="8193" max="8193" width="5.6640625" customWidth="1"/>
    <col min="8195" max="8195" width="9.88671875" customWidth="1"/>
    <col min="8196" max="8196" width="10.5546875" customWidth="1"/>
    <col min="8197" max="8197" width="14.33203125" customWidth="1"/>
    <col min="8198" max="8198" width="14.109375" customWidth="1"/>
    <col min="8199" max="8199" width="3.6640625" customWidth="1"/>
    <col min="8200" max="8200" width="15.33203125" customWidth="1"/>
    <col min="8201" max="8201" width="11.88671875" customWidth="1"/>
    <col min="8202" max="8202" width="1.88671875" customWidth="1"/>
    <col min="8449" max="8449" width="5.6640625" customWidth="1"/>
    <col min="8451" max="8451" width="9.88671875" customWidth="1"/>
    <col min="8452" max="8452" width="10.5546875" customWidth="1"/>
    <col min="8453" max="8453" width="14.33203125" customWidth="1"/>
    <col min="8454" max="8454" width="14.109375" customWidth="1"/>
    <col min="8455" max="8455" width="3.6640625" customWidth="1"/>
    <col min="8456" max="8456" width="15.33203125" customWidth="1"/>
    <col min="8457" max="8457" width="11.88671875" customWidth="1"/>
    <col min="8458" max="8458" width="1.88671875" customWidth="1"/>
    <col min="8705" max="8705" width="5.6640625" customWidth="1"/>
    <col min="8707" max="8707" width="9.88671875" customWidth="1"/>
    <col min="8708" max="8708" width="10.5546875" customWidth="1"/>
    <col min="8709" max="8709" width="14.33203125" customWidth="1"/>
    <col min="8710" max="8710" width="14.109375" customWidth="1"/>
    <col min="8711" max="8711" width="3.6640625" customWidth="1"/>
    <col min="8712" max="8712" width="15.33203125" customWidth="1"/>
    <col min="8713" max="8713" width="11.88671875" customWidth="1"/>
    <col min="8714" max="8714" width="1.88671875" customWidth="1"/>
    <col min="8961" max="8961" width="5.6640625" customWidth="1"/>
    <col min="8963" max="8963" width="9.88671875" customWidth="1"/>
    <col min="8964" max="8964" width="10.5546875" customWidth="1"/>
    <col min="8965" max="8965" width="14.33203125" customWidth="1"/>
    <col min="8966" max="8966" width="14.109375" customWidth="1"/>
    <col min="8967" max="8967" width="3.6640625" customWidth="1"/>
    <col min="8968" max="8968" width="15.33203125" customWidth="1"/>
    <col min="8969" max="8969" width="11.88671875" customWidth="1"/>
    <col min="8970" max="8970" width="1.88671875" customWidth="1"/>
    <col min="9217" max="9217" width="5.6640625" customWidth="1"/>
    <col min="9219" max="9219" width="9.88671875" customWidth="1"/>
    <col min="9220" max="9220" width="10.5546875" customWidth="1"/>
    <col min="9221" max="9221" width="14.33203125" customWidth="1"/>
    <col min="9222" max="9222" width="14.109375" customWidth="1"/>
    <col min="9223" max="9223" width="3.6640625" customWidth="1"/>
    <col min="9224" max="9224" width="15.33203125" customWidth="1"/>
    <col min="9225" max="9225" width="11.88671875" customWidth="1"/>
    <col min="9226" max="9226" width="1.88671875" customWidth="1"/>
    <col min="9473" max="9473" width="5.6640625" customWidth="1"/>
    <col min="9475" max="9475" width="9.88671875" customWidth="1"/>
    <col min="9476" max="9476" width="10.5546875" customWidth="1"/>
    <col min="9477" max="9477" width="14.33203125" customWidth="1"/>
    <col min="9478" max="9478" width="14.109375" customWidth="1"/>
    <col min="9479" max="9479" width="3.6640625" customWidth="1"/>
    <col min="9480" max="9480" width="15.33203125" customWidth="1"/>
    <col min="9481" max="9481" width="11.88671875" customWidth="1"/>
    <col min="9482" max="9482" width="1.88671875" customWidth="1"/>
    <col min="9729" max="9729" width="5.6640625" customWidth="1"/>
    <col min="9731" max="9731" width="9.88671875" customWidth="1"/>
    <col min="9732" max="9732" width="10.5546875" customWidth="1"/>
    <col min="9733" max="9733" width="14.33203125" customWidth="1"/>
    <col min="9734" max="9734" width="14.109375" customWidth="1"/>
    <col min="9735" max="9735" width="3.6640625" customWidth="1"/>
    <col min="9736" max="9736" width="15.33203125" customWidth="1"/>
    <col min="9737" max="9737" width="11.88671875" customWidth="1"/>
    <col min="9738" max="9738" width="1.88671875" customWidth="1"/>
    <col min="9985" max="9985" width="5.6640625" customWidth="1"/>
    <col min="9987" max="9987" width="9.88671875" customWidth="1"/>
    <col min="9988" max="9988" width="10.5546875" customWidth="1"/>
    <col min="9989" max="9989" width="14.33203125" customWidth="1"/>
    <col min="9990" max="9990" width="14.109375" customWidth="1"/>
    <col min="9991" max="9991" width="3.6640625" customWidth="1"/>
    <col min="9992" max="9992" width="15.33203125" customWidth="1"/>
    <col min="9993" max="9993" width="11.88671875" customWidth="1"/>
    <col min="9994" max="9994" width="1.88671875" customWidth="1"/>
    <col min="10241" max="10241" width="5.6640625" customWidth="1"/>
    <col min="10243" max="10243" width="9.88671875" customWidth="1"/>
    <col min="10244" max="10244" width="10.5546875" customWidth="1"/>
    <col min="10245" max="10245" width="14.33203125" customWidth="1"/>
    <col min="10246" max="10246" width="14.109375" customWidth="1"/>
    <col min="10247" max="10247" width="3.6640625" customWidth="1"/>
    <col min="10248" max="10248" width="15.33203125" customWidth="1"/>
    <col min="10249" max="10249" width="11.88671875" customWidth="1"/>
    <col min="10250" max="10250" width="1.88671875" customWidth="1"/>
    <col min="10497" max="10497" width="5.6640625" customWidth="1"/>
    <col min="10499" max="10499" width="9.88671875" customWidth="1"/>
    <col min="10500" max="10500" width="10.5546875" customWidth="1"/>
    <col min="10501" max="10501" width="14.33203125" customWidth="1"/>
    <col min="10502" max="10502" width="14.109375" customWidth="1"/>
    <col min="10503" max="10503" width="3.6640625" customWidth="1"/>
    <col min="10504" max="10504" width="15.33203125" customWidth="1"/>
    <col min="10505" max="10505" width="11.88671875" customWidth="1"/>
    <col min="10506" max="10506" width="1.88671875" customWidth="1"/>
    <col min="10753" max="10753" width="5.6640625" customWidth="1"/>
    <col min="10755" max="10755" width="9.88671875" customWidth="1"/>
    <col min="10756" max="10756" width="10.5546875" customWidth="1"/>
    <col min="10757" max="10757" width="14.33203125" customWidth="1"/>
    <col min="10758" max="10758" width="14.109375" customWidth="1"/>
    <col min="10759" max="10759" width="3.6640625" customWidth="1"/>
    <col min="10760" max="10760" width="15.33203125" customWidth="1"/>
    <col min="10761" max="10761" width="11.88671875" customWidth="1"/>
    <col min="10762" max="10762" width="1.88671875" customWidth="1"/>
    <col min="11009" max="11009" width="5.6640625" customWidth="1"/>
    <col min="11011" max="11011" width="9.88671875" customWidth="1"/>
    <col min="11012" max="11012" width="10.5546875" customWidth="1"/>
    <col min="11013" max="11013" width="14.33203125" customWidth="1"/>
    <col min="11014" max="11014" width="14.109375" customWidth="1"/>
    <col min="11015" max="11015" width="3.6640625" customWidth="1"/>
    <col min="11016" max="11016" width="15.33203125" customWidth="1"/>
    <col min="11017" max="11017" width="11.88671875" customWidth="1"/>
    <col min="11018" max="11018" width="1.88671875" customWidth="1"/>
    <col min="11265" max="11265" width="5.6640625" customWidth="1"/>
    <col min="11267" max="11267" width="9.88671875" customWidth="1"/>
    <col min="11268" max="11268" width="10.5546875" customWidth="1"/>
    <col min="11269" max="11269" width="14.33203125" customWidth="1"/>
    <col min="11270" max="11270" width="14.109375" customWidth="1"/>
    <col min="11271" max="11271" width="3.6640625" customWidth="1"/>
    <col min="11272" max="11272" width="15.33203125" customWidth="1"/>
    <col min="11273" max="11273" width="11.88671875" customWidth="1"/>
    <col min="11274" max="11274" width="1.88671875" customWidth="1"/>
    <col min="11521" max="11521" width="5.6640625" customWidth="1"/>
    <col min="11523" max="11523" width="9.88671875" customWidth="1"/>
    <col min="11524" max="11524" width="10.5546875" customWidth="1"/>
    <col min="11525" max="11525" width="14.33203125" customWidth="1"/>
    <col min="11526" max="11526" width="14.109375" customWidth="1"/>
    <col min="11527" max="11527" width="3.6640625" customWidth="1"/>
    <col min="11528" max="11528" width="15.33203125" customWidth="1"/>
    <col min="11529" max="11529" width="11.88671875" customWidth="1"/>
    <col min="11530" max="11530" width="1.88671875" customWidth="1"/>
    <col min="11777" max="11777" width="5.6640625" customWidth="1"/>
    <col min="11779" max="11779" width="9.88671875" customWidth="1"/>
    <col min="11780" max="11780" width="10.5546875" customWidth="1"/>
    <col min="11781" max="11781" width="14.33203125" customWidth="1"/>
    <col min="11782" max="11782" width="14.109375" customWidth="1"/>
    <col min="11783" max="11783" width="3.6640625" customWidth="1"/>
    <col min="11784" max="11784" width="15.33203125" customWidth="1"/>
    <col min="11785" max="11785" width="11.88671875" customWidth="1"/>
    <col min="11786" max="11786" width="1.88671875" customWidth="1"/>
    <col min="12033" max="12033" width="5.6640625" customWidth="1"/>
    <col min="12035" max="12035" width="9.88671875" customWidth="1"/>
    <col min="12036" max="12036" width="10.5546875" customWidth="1"/>
    <col min="12037" max="12037" width="14.33203125" customWidth="1"/>
    <col min="12038" max="12038" width="14.109375" customWidth="1"/>
    <col min="12039" max="12039" width="3.6640625" customWidth="1"/>
    <col min="12040" max="12040" width="15.33203125" customWidth="1"/>
    <col min="12041" max="12041" width="11.88671875" customWidth="1"/>
    <col min="12042" max="12042" width="1.88671875" customWidth="1"/>
    <col min="12289" max="12289" width="5.6640625" customWidth="1"/>
    <col min="12291" max="12291" width="9.88671875" customWidth="1"/>
    <col min="12292" max="12292" width="10.5546875" customWidth="1"/>
    <col min="12293" max="12293" width="14.33203125" customWidth="1"/>
    <col min="12294" max="12294" width="14.109375" customWidth="1"/>
    <col min="12295" max="12295" width="3.6640625" customWidth="1"/>
    <col min="12296" max="12296" width="15.33203125" customWidth="1"/>
    <col min="12297" max="12297" width="11.88671875" customWidth="1"/>
    <col min="12298" max="12298" width="1.88671875" customWidth="1"/>
    <col min="12545" max="12545" width="5.6640625" customWidth="1"/>
    <col min="12547" max="12547" width="9.88671875" customWidth="1"/>
    <col min="12548" max="12548" width="10.5546875" customWidth="1"/>
    <col min="12549" max="12549" width="14.33203125" customWidth="1"/>
    <col min="12550" max="12550" width="14.109375" customWidth="1"/>
    <col min="12551" max="12551" width="3.6640625" customWidth="1"/>
    <col min="12552" max="12552" width="15.33203125" customWidth="1"/>
    <col min="12553" max="12553" width="11.88671875" customWidth="1"/>
    <col min="12554" max="12554" width="1.88671875" customWidth="1"/>
    <col min="12801" max="12801" width="5.6640625" customWidth="1"/>
    <col min="12803" max="12803" width="9.88671875" customWidth="1"/>
    <col min="12804" max="12804" width="10.5546875" customWidth="1"/>
    <col min="12805" max="12805" width="14.33203125" customWidth="1"/>
    <col min="12806" max="12806" width="14.109375" customWidth="1"/>
    <col min="12807" max="12807" width="3.6640625" customWidth="1"/>
    <col min="12808" max="12808" width="15.33203125" customWidth="1"/>
    <col min="12809" max="12809" width="11.88671875" customWidth="1"/>
    <col min="12810" max="12810" width="1.88671875" customWidth="1"/>
    <col min="13057" max="13057" width="5.6640625" customWidth="1"/>
    <col min="13059" max="13059" width="9.88671875" customWidth="1"/>
    <col min="13060" max="13060" width="10.5546875" customWidth="1"/>
    <col min="13061" max="13061" width="14.33203125" customWidth="1"/>
    <col min="13062" max="13062" width="14.109375" customWidth="1"/>
    <col min="13063" max="13063" width="3.6640625" customWidth="1"/>
    <col min="13064" max="13064" width="15.33203125" customWidth="1"/>
    <col min="13065" max="13065" width="11.88671875" customWidth="1"/>
    <col min="13066" max="13066" width="1.88671875" customWidth="1"/>
    <col min="13313" max="13313" width="5.6640625" customWidth="1"/>
    <col min="13315" max="13315" width="9.88671875" customWidth="1"/>
    <col min="13316" max="13316" width="10.5546875" customWidth="1"/>
    <col min="13317" max="13317" width="14.33203125" customWidth="1"/>
    <col min="13318" max="13318" width="14.109375" customWidth="1"/>
    <col min="13319" max="13319" width="3.6640625" customWidth="1"/>
    <col min="13320" max="13320" width="15.33203125" customWidth="1"/>
    <col min="13321" max="13321" width="11.88671875" customWidth="1"/>
    <col min="13322" max="13322" width="1.88671875" customWidth="1"/>
    <col min="13569" max="13569" width="5.6640625" customWidth="1"/>
    <col min="13571" max="13571" width="9.88671875" customWidth="1"/>
    <col min="13572" max="13572" width="10.5546875" customWidth="1"/>
    <col min="13573" max="13573" width="14.33203125" customWidth="1"/>
    <col min="13574" max="13574" width="14.109375" customWidth="1"/>
    <col min="13575" max="13575" width="3.6640625" customWidth="1"/>
    <col min="13576" max="13576" width="15.33203125" customWidth="1"/>
    <col min="13577" max="13577" width="11.88671875" customWidth="1"/>
    <col min="13578" max="13578" width="1.88671875" customWidth="1"/>
    <col min="13825" max="13825" width="5.6640625" customWidth="1"/>
    <col min="13827" max="13827" width="9.88671875" customWidth="1"/>
    <col min="13828" max="13828" width="10.5546875" customWidth="1"/>
    <col min="13829" max="13829" width="14.33203125" customWidth="1"/>
    <col min="13830" max="13830" width="14.109375" customWidth="1"/>
    <col min="13831" max="13831" width="3.6640625" customWidth="1"/>
    <col min="13832" max="13832" width="15.33203125" customWidth="1"/>
    <col min="13833" max="13833" width="11.88671875" customWidth="1"/>
    <col min="13834" max="13834" width="1.88671875" customWidth="1"/>
    <col min="14081" max="14081" width="5.6640625" customWidth="1"/>
    <col min="14083" max="14083" width="9.88671875" customWidth="1"/>
    <col min="14084" max="14084" width="10.5546875" customWidth="1"/>
    <col min="14085" max="14085" width="14.33203125" customWidth="1"/>
    <col min="14086" max="14086" width="14.109375" customWidth="1"/>
    <col min="14087" max="14087" width="3.6640625" customWidth="1"/>
    <col min="14088" max="14088" width="15.33203125" customWidth="1"/>
    <col min="14089" max="14089" width="11.88671875" customWidth="1"/>
    <col min="14090" max="14090" width="1.88671875" customWidth="1"/>
    <col min="14337" max="14337" width="5.6640625" customWidth="1"/>
    <col min="14339" max="14339" width="9.88671875" customWidth="1"/>
    <col min="14340" max="14340" width="10.5546875" customWidth="1"/>
    <col min="14341" max="14341" width="14.33203125" customWidth="1"/>
    <col min="14342" max="14342" width="14.109375" customWidth="1"/>
    <col min="14343" max="14343" width="3.6640625" customWidth="1"/>
    <col min="14344" max="14344" width="15.33203125" customWidth="1"/>
    <col min="14345" max="14345" width="11.88671875" customWidth="1"/>
    <col min="14346" max="14346" width="1.88671875" customWidth="1"/>
    <col min="14593" max="14593" width="5.6640625" customWidth="1"/>
    <col min="14595" max="14595" width="9.88671875" customWidth="1"/>
    <col min="14596" max="14596" width="10.5546875" customWidth="1"/>
    <col min="14597" max="14597" width="14.33203125" customWidth="1"/>
    <col min="14598" max="14598" width="14.109375" customWidth="1"/>
    <col min="14599" max="14599" width="3.6640625" customWidth="1"/>
    <col min="14600" max="14600" width="15.33203125" customWidth="1"/>
    <col min="14601" max="14601" width="11.88671875" customWidth="1"/>
    <col min="14602" max="14602" width="1.88671875" customWidth="1"/>
    <col min="14849" max="14849" width="5.6640625" customWidth="1"/>
    <col min="14851" max="14851" width="9.88671875" customWidth="1"/>
    <col min="14852" max="14852" width="10.5546875" customWidth="1"/>
    <col min="14853" max="14853" width="14.33203125" customWidth="1"/>
    <col min="14854" max="14854" width="14.109375" customWidth="1"/>
    <col min="14855" max="14855" width="3.6640625" customWidth="1"/>
    <col min="14856" max="14856" width="15.33203125" customWidth="1"/>
    <col min="14857" max="14857" width="11.88671875" customWidth="1"/>
    <col min="14858" max="14858" width="1.88671875" customWidth="1"/>
    <col min="15105" max="15105" width="5.6640625" customWidth="1"/>
    <col min="15107" max="15107" width="9.88671875" customWidth="1"/>
    <col min="15108" max="15108" width="10.5546875" customWidth="1"/>
    <col min="15109" max="15109" width="14.33203125" customWidth="1"/>
    <col min="15110" max="15110" width="14.109375" customWidth="1"/>
    <col min="15111" max="15111" width="3.6640625" customWidth="1"/>
    <col min="15112" max="15112" width="15.33203125" customWidth="1"/>
    <col min="15113" max="15113" width="11.88671875" customWidth="1"/>
    <col min="15114" max="15114" width="1.88671875" customWidth="1"/>
    <col min="15361" max="15361" width="5.6640625" customWidth="1"/>
    <col min="15363" max="15363" width="9.88671875" customWidth="1"/>
    <col min="15364" max="15364" width="10.5546875" customWidth="1"/>
    <col min="15365" max="15365" width="14.33203125" customWidth="1"/>
    <col min="15366" max="15366" width="14.109375" customWidth="1"/>
    <col min="15367" max="15367" width="3.6640625" customWidth="1"/>
    <col min="15368" max="15368" width="15.33203125" customWidth="1"/>
    <col min="15369" max="15369" width="11.88671875" customWidth="1"/>
    <col min="15370" max="15370" width="1.88671875" customWidth="1"/>
    <col min="15617" max="15617" width="5.6640625" customWidth="1"/>
    <col min="15619" max="15619" width="9.88671875" customWidth="1"/>
    <col min="15620" max="15620" width="10.5546875" customWidth="1"/>
    <col min="15621" max="15621" width="14.33203125" customWidth="1"/>
    <col min="15622" max="15622" width="14.109375" customWidth="1"/>
    <col min="15623" max="15623" width="3.6640625" customWidth="1"/>
    <col min="15624" max="15624" width="15.33203125" customWidth="1"/>
    <col min="15625" max="15625" width="11.88671875" customWidth="1"/>
    <col min="15626" max="15626" width="1.88671875" customWidth="1"/>
    <col min="15873" max="15873" width="5.6640625" customWidth="1"/>
    <col min="15875" max="15875" width="9.88671875" customWidth="1"/>
    <col min="15876" max="15876" width="10.5546875" customWidth="1"/>
    <col min="15877" max="15877" width="14.33203125" customWidth="1"/>
    <col min="15878" max="15878" width="14.109375" customWidth="1"/>
    <col min="15879" max="15879" width="3.6640625" customWidth="1"/>
    <col min="15880" max="15880" width="15.33203125" customWidth="1"/>
    <col min="15881" max="15881" width="11.88671875" customWidth="1"/>
    <col min="15882" max="15882" width="1.88671875" customWidth="1"/>
    <col min="16129" max="16129" width="5.6640625" customWidth="1"/>
    <col min="16131" max="16131" width="9.88671875" customWidth="1"/>
    <col min="16132" max="16132" width="10.5546875" customWidth="1"/>
    <col min="16133" max="16133" width="14.33203125" customWidth="1"/>
    <col min="16134" max="16134" width="14.109375" customWidth="1"/>
    <col min="16135" max="16135" width="3.6640625" customWidth="1"/>
    <col min="16136" max="16136" width="15.33203125" customWidth="1"/>
    <col min="16137" max="16137" width="11.88671875" customWidth="1"/>
    <col min="16138" max="16138" width="1.88671875" customWidth="1"/>
  </cols>
  <sheetData>
    <row r="1" spans="1:20" ht="15" customHeight="1" x14ac:dyDescent="0.3">
      <c r="A1" s="53" t="s">
        <v>42</v>
      </c>
      <c r="B1" s="53"/>
      <c r="C1" s="53"/>
      <c r="D1" s="53"/>
      <c r="E1" s="53"/>
      <c r="F1" s="53"/>
      <c r="G1" s="53"/>
      <c r="H1" s="53"/>
      <c r="I1" s="53"/>
    </row>
    <row r="2" spans="1:20" ht="7.2" customHeight="1" x14ac:dyDescent="0.3">
      <c r="A2" s="53"/>
      <c r="B2" s="53"/>
      <c r="C2" s="53"/>
      <c r="D2" s="53"/>
      <c r="E2" s="53"/>
      <c r="F2" s="53"/>
      <c r="G2" s="53"/>
      <c r="H2" s="53"/>
      <c r="I2" s="53"/>
    </row>
    <row r="3" spans="1:20" ht="17.399999999999999" customHeight="1" x14ac:dyDescent="0.35">
      <c r="B3" s="60" t="s">
        <v>55</v>
      </c>
      <c r="C3" s="60"/>
      <c r="D3" s="60"/>
      <c r="E3" s="60"/>
      <c r="F3" s="60"/>
    </row>
    <row r="4" spans="1:20" ht="13.95" customHeight="1" x14ac:dyDescent="0.3">
      <c r="A4" s="15" t="s">
        <v>0</v>
      </c>
      <c r="B4" s="16" t="s">
        <v>1</v>
      </c>
      <c r="C4" s="17" t="s">
        <v>2</v>
      </c>
      <c r="D4" s="16" t="s">
        <v>3</v>
      </c>
      <c r="E4" s="16" t="s">
        <v>4</v>
      </c>
      <c r="F4" s="16" t="s">
        <v>5</v>
      </c>
      <c r="G4" s="4" t="s">
        <v>6</v>
      </c>
      <c r="H4" s="54"/>
      <c r="I4" s="54"/>
    </row>
    <row r="5" spans="1:20" s="6" customFormat="1" ht="13.95" customHeight="1" x14ac:dyDescent="0.3">
      <c r="A5" s="59" t="s">
        <v>7</v>
      </c>
      <c r="B5" s="18" t="str">
        <f t="shared" ref="B5:B55" si="0">VLOOKUP(WEEKDAY(C5,2),M$26:N$33,2)</f>
        <v>Donnerstag</v>
      </c>
      <c r="C5" s="19">
        <v>46205</v>
      </c>
      <c r="D5" s="48" t="s">
        <v>40</v>
      </c>
      <c r="E5" s="16"/>
      <c r="F5" s="20"/>
      <c r="G5" s="5">
        <f>WEEKNUM(C5,2)</f>
        <v>27</v>
      </c>
      <c r="H5" s="54"/>
      <c r="I5" s="54"/>
      <c r="J5" s="3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s="6" customFormat="1" ht="13.95" customHeight="1" x14ac:dyDescent="0.3">
      <c r="A6" s="59"/>
      <c r="B6" s="18" t="str">
        <f t="shared" si="0"/>
        <v>Samstag</v>
      </c>
      <c r="C6" s="19">
        <v>46207</v>
      </c>
      <c r="D6" s="48" t="s">
        <v>17</v>
      </c>
      <c r="F6" s="44"/>
      <c r="G6" s="5">
        <f t="shared" ref="G6:G7" si="1">WEEKNUM(C6,2)</f>
        <v>27</v>
      </c>
      <c r="H6" s="12"/>
      <c r="I6" s="33"/>
      <c r="J6" s="3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s="6" customFormat="1" ht="13.95" customHeight="1" x14ac:dyDescent="0.3">
      <c r="A7" s="59"/>
      <c r="B7" s="18" t="str">
        <f t="shared" si="0"/>
        <v>Donnerstag</v>
      </c>
      <c r="C7" s="21">
        <f>C5+7</f>
        <v>46212</v>
      </c>
      <c r="D7" s="47" t="s">
        <v>13</v>
      </c>
      <c r="E7" s="20"/>
      <c r="F7" s="20"/>
      <c r="G7" s="5">
        <f t="shared" si="1"/>
        <v>28</v>
      </c>
      <c r="H7" s="12"/>
      <c r="I7" s="33"/>
      <c r="J7" s="3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s="6" customFormat="1" ht="13.95" customHeight="1" x14ac:dyDescent="0.3">
      <c r="A8" s="59"/>
      <c r="B8" s="45" t="s">
        <v>27</v>
      </c>
      <c r="C8" s="46">
        <v>46213</v>
      </c>
      <c r="D8" s="56" t="s">
        <v>46</v>
      </c>
      <c r="E8" s="57"/>
      <c r="F8" s="58"/>
      <c r="G8" s="5">
        <f>WEEKNUM(C9,2)</f>
        <v>28</v>
      </c>
      <c r="H8" s="34"/>
      <c r="I8" s="33"/>
      <c r="J8" s="3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s="6" customFormat="1" ht="13.95" customHeight="1" x14ac:dyDescent="0.3">
      <c r="A9" s="59"/>
      <c r="B9" s="18" t="str">
        <f t="shared" si="0"/>
        <v>Sonntag</v>
      </c>
      <c r="C9" s="21">
        <v>46215</v>
      </c>
      <c r="D9" s="48" t="s">
        <v>15</v>
      </c>
      <c r="E9" s="44" t="s">
        <v>22</v>
      </c>
      <c r="F9" s="20"/>
      <c r="G9" s="5">
        <f>WEEKNUM(C10,2)</f>
        <v>29</v>
      </c>
      <c r="H9" s="32"/>
      <c r="I9" s="35"/>
      <c r="J9" s="3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s="6" customFormat="1" ht="13.95" customHeight="1" x14ac:dyDescent="0.3">
      <c r="A10" s="59"/>
      <c r="B10" s="18" t="str">
        <f t="shared" si="0"/>
        <v>Donnerstag</v>
      </c>
      <c r="C10" s="21">
        <f>C7+7</f>
        <v>46219</v>
      </c>
      <c r="D10" s="48" t="s">
        <v>16</v>
      </c>
      <c r="E10" s="20"/>
      <c r="F10" s="20"/>
      <c r="G10" s="5">
        <f>WEEKNUM(C11,2)</f>
        <v>29</v>
      </c>
      <c r="H10" s="7" t="s">
        <v>13</v>
      </c>
      <c r="I10" s="13"/>
      <c r="J10" s="7">
        <f>COUNTIF(D$5:E$58,H10)</f>
        <v>4</v>
      </c>
      <c r="K10" s="12"/>
      <c r="L10" s="22"/>
      <c r="M10" s="12"/>
      <c r="N10" s="12"/>
      <c r="O10" s="12"/>
      <c r="P10" s="12"/>
      <c r="Q10" s="12"/>
      <c r="R10" s="12"/>
      <c r="S10" s="12"/>
      <c r="T10" s="12"/>
    </row>
    <row r="11" spans="1:20" s="6" customFormat="1" ht="13.95" customHeight="1" x14ac:dyDescent="0.3">
      <c r="A11" s="59"/>
      <c r="B11" s="45" t="str">
        <f t="shared" ref="B11" si="2">VLOOKUP(WEEKDAY(C11,2),M$26:N$33,2)</f>
        <v>Freitag</v>
      </c>
      <c r="C11" s="46">
        <v>46220</v>
      </c>
      <c r="D11" s="55" t="s">
        <v>43</v>
      </c>
      <c r="E11" s="55"/>
      <c r="F11" s="55"/>
      <c r="G11" s="5">
        <f>WEEKNUM(C14,2)</f>
        <v>30</v>
      </c>
      <c r="H11" s="7" t="s">
        <v>15</v>
      </c>
      <c r="I11" s="13"/>
      <c r="J11" s="7">
        <f>COUNTIF(D$5:E$58,H11)</f>
        <v>4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6" customFormat="1" ht="13.95" customHeight="1" x14ac:dyDescent="0.3">
      <c r="A12" s="59"/>
      <c r="B12" s="45" t="s">
        <v>8</v>
      </c>
      <c r="C12" s="46">
        <f>C11+1</f>
        <v>46221</v>
      </c>
      <c r="D12" s="55" t="s">
        <v>44</v>
      </c>
      <c r="E12" s="55"/>
      <c r="F12" s="55"/>
      <c r="G12" s="5">
        <f>WEEKNUM(C15,2)</f>
        <v>30</v>
      </c>
      <c r="H12" s="7" t="s">
        <v>16</v>
      </c>
      <c r="I12" s="13"/>
      <c r="J12" s="7">
        <f>COUNTIF(D$5:E$58,H12)</f>
        <v>4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s="6" customFormat="1" ht="13.95" customHeight="1" x14ac:dyDescent="0.3">
      <c r="A13" s="59"/>
      <c r="B13" s="45" t="s">
        <v>30</v>
      </c>
      <c r="C13" s="46">
        <v>46222</v>
      </c>
      <c r="D13" s="55" t="s">
        <v>45</v>
      </c>
      <c r="E13" s="55"/>
      <c r="F13" s="55"/>
      <c r="G13" s="5">
        <f>WEEKNUM(C16,2)</f>
        <v>31</v>
      </c>
      <c r="H13" s="7" t="s">
        <v>9</v>
      </c>
      <c r="I13" s="13"/>
      <c r="J13" s="7">
        <f>COUNTIF(D$5:E$58,H13)</f>
        <v>4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s="6" customFormat="1" ht="13.95" customHeight="1" x14ac:dyDescent="0.3">
      <c r="A14" s="59"/>
      <c r="B14" s="18" t="str">
        <f t="shared" si="0"/>
        <v>Donnerstag</v>
      </c>
      <c r="C14" s="21">
        <f>C10+7</f>
        <v>46226</v>
      </c>
      <c r="D14" s="48" t="s">
        <v>9</v>
      </c>
      <c r="E14" s="24"/>
      <c r="F14" s="20"/>
      <c r="G14" s="5">
        <f>WEEKNUM(C19,2)</f>
        <v>31</v>
      </c>
      <c r="H14" s="7" t="s">
        <v>10</v>
      </c>
      <c r="I14" s="13"/>
      <c r="J14" s="7">
        <f>COUNTIF(D$5:E$58,H14)</f>
        <v>4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s="6" customFormat="1" ht="13.95" customHeight="1" x14ac:dyDescent="0.3">
      <c r="A15" s="59"/>
      <c r="B15" s="18" t="str">
        <f t="shared" si="0"/>
        <v>Samstag</v>
      </c>
      <c r="C15" s="21">
        <f>C11+8</f>
        <v>46228</v>
      </c>
      <c r="D15" s="48" t="s">
        <v>10</v>
      </c>
      <c r="E15" s="26"/>
      <c r="F15" s="25"/>
      <c r="G15" s="5">
        <f t="shared" ref="G15:G21" si="3">WEEKNUM(C24,2)</f>
        <v>33</v>
      </c>
      <c r="H15" s="7" t="s">
        <v>11</v>
      </c>
      <c r="I15" s="13"/>
      <c r="J15" s="7">
        <f>COUNTIF(D$5:E$58,H15)</f>
        <v>4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s="6" customFormat="1" ht="13.95" customHeight="1" x14ac:dyDescent="0.3">
      <c r="A16" s="59"/>
      <c r="B16" s="18" t="str">
        <f t="shared" si="0"/>
        <v>Donnerstag</v>
      </c>
      <c r="C16" s="21">
        <f t="shared" ref="C16" si="4">C14+7</f>
        <v>46233</v>
      </c>
      <c r="D16" s="48" t="s">
        <v>11</v>
      </c>
      <c r="E16" s="44"/>
      <c r="F16" s="44"/>
      <c r="G16" s="5">
        <f t="shared" si="3"/>
        <v>34</v>
      </c>
      <c r="H16" s="7" t="s">
        <v>12</v>
      </c>
      <c r="I16" s="13"/>
      <c r="J16" s="7">
        <f>COUNTIF(D$5:E$58,H16)</f>
        <v>4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s="6" customFormat="1" ht="13.95" customHeight="1" x14ac:dyDescent="0.3">
      <c r="A17" s="61" t="s">
        <v>18</v>
      </c>
      <c r="B17" s="18" t="str">
        <f t="shared" si="0"/>
        <v>Freitag</v>
      </c>
      <c r="C17" s="21">
        <v>46234</v>
      </c>
      <c r="D17" s="55" t="s">
        <v>49</v>
      </c>
      <c r="E17" s="55"/>
      <c r="F17" s="55"/>
      <c r="G17" s="5">
        <f t="shared" si="3"/>
        <v>34</v>
      </c>
      <c r="H17" s="7" t="s">
        <v>14</v>
      </c>
      <c r="I17" s="13"/>
      <c r="J17" s="7">
        <f>COUNTIF(D$5:E$58,H17)</f>
        <v>4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s="6" customFormat="1" ht="13.95" customHeight="1" x14ac:dyDescent="0.3">
      <c r="A18" s="61"/>
      <c r="B18" s="18" t="str">
        <f t="shared" si="0"/>
        <v>Samstag</v>
      </c>
      <c r="C18" s="21">
        <v>46235</v>
      </c>
      <c r="D18" s="55" t="s">
        <v>38</v>
      </c>
      <c r="E18" s="55"/>
      <c r="F18" s="55"/>
      <c r="G18" s="5">
        <f t="shared" si="3"/>
        <v>35</v>
      </c>
      <c r="H18" s="7" t="s">
        <v>40</v>
      </c>
      <c r="I18" s="13"/>
      <c r="J18" s="7">
        <f>COUNTIF(D$5:E$58,H18)</f>
        <v>4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s="6" customFormat="1" ht="13.95" customHeight="1" x14ac:dyDescent="0.3">
      <c r="A19" s="61"/>
      <c r="B19" s="18" t="str">
        <f t="shared" si="0"/>
        <v>Sonntag</v>
      </c>
      <c r="C19" s="21">
        <f>C15+8</f>
        <v>46236</v>
      </c>
      <c r="D19" s="48" t="s">
        <v>12</v>
      </c>
      <c r="E19" s="44" t="s">
        <v>20</v>
      </c>
      <c r="F19" s="44"/>
      <c r="G19" s="5">
        <f t="shared" si="3"/>
        <v>35</v>
      </c>
      <c r="H19" s="7" t="s">
        <v>17</v>
      </c>
      <c r="I19" s="13"/>
      <c r="J19" s="7">
        <f>COUNTIF(D$5:E$58,H19)</f>
        <v>4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s="6" customFormat="1" ht="13.95" customHeight="1" x14ac:dyDescent="0.3">
      <c r="A20" s="61"/>
      <c r="B20" s="18" t="str">
        <f t="shared" si="0"/>
        <v>Donnerstag</v>
      </c>
      <c r="C20" s="21">
        <f>C16+7</f>
        <v>46240</v>
      </c>
      <c r="D20" s="48" t="s">
        <v>14</v>
      </c>
      <c r="E20" s="15"/>
      <c r="F20" s="15"/>
      <c r="G20" s="5">
        <f t="shared" si="3"/>
        <v>36</v>
      </c>
      <c r="H20" s="7" t="s">
        <v>20</v>
      </c>
      <c r="I20" s="13"/>
      <c r="J20" s="7">
        <f>COUNTIF(D$7:E$58,H20)</f>
        <v>1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s="6" customFormat="1" ht="13.95" customHeight="1" x14ac:dyDescent="0.3">
      <c r="A21" s="61"/>
      <c r="B21" s="18" t="str">
        <f t="shared" si="0"/>
        <v>Samstag</v>
      </c>
      <c r="C21" s="21">
        <f>C19+6</f>
        <v>46242</v>
      </c>
      <c r="D21" s="48" t="s">
        <v>40</v>
      </c>
      <c r="E21" s="44"/>
      <c r="F21" s="44"/>
      <c r="G21" s="5">
        <f t="shared" si="3"/>
        <v>36</v>
      </c>
      <c r="H21" s="7" t="s">
        <v>22</v>
      </c>
      <c r="I21" s="13"/>
      <c r="J21" s="7">
        <f>COUNTIF(D$7:E$58,H21)</f>
        <v>1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s="6" customFormat="1" ht="13.95" customHeight="1" x14ac:dyDescent="0.3">
      <c r="A22" s="61"/>
      <c r="B22" s="18" t="str">
        <f t="shared" si="0"/>
        <v>Sonntag</v>
      </c>
      <c r="C22" s="21">
        <v>46243</v>
      </c>
      <c r="D22" s="55" t="s">
        <v>54</v>
      </c>
      <c r="E22" s="55"/>
      <c r="F22" s="55"/>
      <c r="G22" s="5">
        <f t="shared" ref="G22:G45" si="5">WEEKNUM(C32,2)</f>
        <v>37</v>
      </c>
      <c r="H22" s="7" t="s">
        <v>19</v>
      </c>
      <c r="I22" s="14"/>
      <c r="J22" s="7">
        <f>COUNTIF(D$7:E$58,H22)</f>
        <v>1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s="6" customFormat="1" ht="13.95" customHeight="1" x14ac:dyDescent="0.3">
      <c r="A23" s="61"/>
      <c r="B23" s="18" t="str">
        <f t="shared" si="0"/>
        <v>Donnerstag</v>
      </c>
      <c r="C23" s="21">
        <f>C20+7</f>
        <v>46247</v>
      </c>
      <c r="D23" s="48" t="s">
        <v>17</v>
      </c>
      <c r="E23" s="44"/>
      <c r="F23" s="44"/>
      <c r="G23" s="5">
        <f t="shared" si="5"/>
        <v>37</v>
      </c>
      <c r="H23" s="7" t="s">
        <v>29</v>
      </c>
      <c r="I23" s="14"/>
      <c r="J23" s="7">
        <f>COUNTIF(D$7:E$58,H23)</f>
        <v>1</v>
      </c>
      <c r="K23" s="12"/>
      <c r="L23" s="12"/>
      <c r="M23" s="8"/>
      <c r="N23" s="8"/>
      <c r="O23" s="12"/>
      <c r="P23" s="12"/>
      <c r="Q23" s="12"/>
      <c r="R23" s="12"/>
      <c r="S23" s="12"/>
      <c r="T23" s="12"/>
    </row>
    <row r="24" spans="1:20" s="6" customFormat="1" ht="13.95" customHeight="1" x14ac:dyDescent="0.3">
      <c r="A24" s="61"/>
      <c r="B24" s="18" t="str">
        <f t="shared" si="0"/>
        <v>Samstag</v>
      </c>
      <c r="C24" s="21">
        <f>C21+7</f>
        <v>46249</v>
      </c>
      <c r="D24" s="55" t="s">
        <v>52</v>
      </c>
      <c r="E24" s="55"/>
      <c r="F24" s="55"/>
      <c r="G24" s="5">
        <f t="shared" si="5"/>
        <v>38</v>
      </c>
      <c r="H24" s="7" t="s">
        <v>37</v>
      </c>
      <c r="I24" s="14"/>
      <c r="J24" s="7">
        <f>COUNTIF(D$7:E$58,H24)</f>
        <v>1</v>
      </c>
      <c r="K24" s="12"/>
      <c r="L24" s="12"/>
      <c r="M24" s="8"/>
      <c r="N24" s="8"/>
      <c r="O24" s="12"/>
      <c r="P24" s="12"/>
      <c r="Q24" s="12"/>
      <c r="R24" s="12"/>
      <c r="S24" s="12"/>
      <c r="T24" s="12"/>
    </row>
    <row r="25" spans="1:20" s="6" customFormat="1" ht="13.95" customHeight="1" x14ac:dyDescent="0.3">
      <c r="A25" s="61"/>
      <c r="B25" s="18" t="str">
        <f t="shared" si="0"/>
        <v>Donnerstag</v>
      </c>
      <c r="C25" s="21">
        <f t="shared" ref="C25" si="6">C23+7</f>
        <v>46254</v>
      </c>
      <c r="D25" s="79" t="s">
        <v>13</v>
      </c>
      <c r="E25" s="79"/>
      <c r="F25" s="79"/>
      <c r="G25" s="5">
        <f t="shared" si="5"/>
        <v>38</v>
      </c>
      <c r="H25" s="8"/>
      <c r="I25" s="30"/>
      <c r="J25" s="7"/>
      <c r="K25" s="12"/>
      <c r="L25" s="12"/>
      <c r="M25" s="8"/>
      <c r="N25" s="8"/>
      <c r="O25" s="12"/>
      <c r="P25" s="12"/>
      <c r="Q25" s="12"/>
      <c r="R25" s="12"/>
      <c r="S25" s="12"/>
      <c r="T25" s="12"/>
    </row>
    <row r="26" spans="1:20" s="6" customFormat="1" ht="13.95" customHeight="1" x14ac:dyDescent="0.3">
      <c r="A26" s="61"/>
      <c r="B26" s="18" t="str">
        <f t="shared" si="0"/>
        <v>Samstag</v>
      </c>
      <c r="C26" s="21">
        <f>C24+7</f>
        <v>46256</v>
      </c>
      <c r="D26" s="48" t="s">
        <v>15</v>
      </c>
      <c r="E26" s="24"/>
      <c r="F26" s="20"/>
      <c r="G26" s="5">
        <f t="shared" si="5"/>
        <v>39</v>
      </c>
      <c r="H26" s="12"/>
      <c r="I26" s="33"/>
      <c r="J26" s="32"/>
      <c r="K26" s="12"/>
      <c r="L26" s="12"/>
      <c r="M26" s="8">
        <v>1</v>
      </c>
      <c r="N26" s="8" t="s">
        <v>23</v>
      </c>
      <c r="O26" s="12"/>
      <c r="P26" s="12"/>
      <c r="Q26" s="12"/>
      <c r="R26" s="12"/>
      <c r="S26" s="12"/>
      <c r="T26" s="12"/>
    </row>
    <row r="27" spans="1:20" s="6" customFormat="1" ht="13.95" customHeight="1" x14ac:dyDescent="0.3">
      <c r="A27" s="61"/>
      <c r="B27" s="18" t="str">
        <f t="shared" si="0"/>
        <v>Donnerstag</v>
      </c>
      <c r="C27" s="21">
        <f t="shared" ref="C27:C55" si="7">C25+7</f>
        <v>46261</v>
      </c>
      <c r="D27" s="48" t="s">
        <v>16</v>
      </c>
      <c r="E27" s="20"/>
      <c r="F27" s="20"/>
      <c r="G27" s="5">
        <f t="shared" si="5"/>
        <v>39</v>
      </c>
      <c r="H27" s="12"/>
      <c r="I27" s="33"/>
      <c r="J27" s="32"/>
      <c r="K27" s="12"/>
      <c r="L27" s="12"/>
      <c r="M27" s="8">
        <v>2</v>
      </c>
      <c r="N27" s="8" t="s">
        <v>24</v>
      </c>
      <c r="O27" s="12"/>
      <c r="P27" s="12"/>
      <c r="Q27" s="12"/>
      <c r="R27" s="12"/>
      <c r="S27" s="12"/>
      <c r="T27" s="12"/>
    </row>
    <row r="28" spans="1:20" s="6" customFormat="1" ht="13.95" customHeight="1" x14ac:dyDescent="0.3">
      <c r="A28" s="59" t="s">
        <v>21</v>
      </c>
      <c r="B28" s="18" t="str">
        <f t="shared" si="0"/>
        <v>Samstag</v>
      </c>
      <c r="C28" s="21">
        <f>C26+7</f>
        <v>46263</v>
      </c>
      <c r="D28" s="48" t="s">
        <v>9</v>
      </c>
      <c r="E28" s="24"/>
      <c r="F28" s="20"/>
      <c r="G28" s="5">
        <f t="shared" si="5"/>
        <v>40</v>
      </c>
      <c r="H28" s="12"/>
      <c r="I28" s="33"/>
      <c r="J28" s="32"/>
      <c r="K28" s="12"/>
      <c r="L28" s="12"/>
      <c r="M28" s="8">
        <v>3</v>
      </c>
      <c r="N28" s="8" t="s">
        <v>25</v>
      </c>
      <c r="O28" s="12"/>
      <c r="P28" s="12"/>
      <c r="Q28" s="12"/>
      <c r="R28" s="12"/>
      <c r="S28" s="12"/>
      <c r="T28" s="12"/>
    </row>
    <row r="29" spans="1:20" s="6" customFormat="1" ht="13.95" customHeight="1" x14ac:dyDescent="0.3">
      <c r="A29" s="59"/>
      <c r="B29" s="18" t="str">
        <f t="shared" si="0"/>
        <v>Donnerstag</v>
      </c>
      <c r="C29" s="21">
        <f t="shared" si="7"/>
        <v>46268</v>
      </c>
      <c r="D29" s="48" t="s">
        <v>10</v>
      </c>
      <c r="E29" s="29"/>
      <c r="F29" s="23"/>
      <c r="G29" s="5">
        <f t="shared" si="5"/>
        <v>40</v>
      </c>
      <c r="H29" s="12"/>
      <c r="I29" s="33"/>
      <c r="J29" s="32"/>
      <c r="K29" s="12"/>
      <c r="L29" s="12"/>
      <c r="M29" s="8">
        <v>4</v>
      </c>
      <c r="N29" s="8" t="s">
        <v>26</v>
      </c>
      <c r="O29" s="12"/>
      <c r="P29" s="12"/>
      <c r="Q29" s="12"/>
      <c r="R29" s="12"/>
      <c r="S29" s="12"/>
      <c r="T29" s="12"/>
    </row>
    <row r="30" spans="1:20" s="6" customFormat="1" ht="13.95" customHeight="1" x14ac:dyDescent="0.3">
      <c r="A30" s="59"/>
      <c r="B30" s="18" t="str">
        <f t="shared" si="0"/>
        <v>Samstag</v>
      </c>
      <c r="C30" s="21">
        <f t="shared" si="7"/>
        <v>46270</v>
      </c>
      <c r="D30" s="55" t="s">
        <v>47</v>
      </c>
      <c r="E30" s="55"/>
      <c r="F30" s="55"/>
      <c r="G30" s="5">
        <f t="shared" si="5"/>
        <v>41</v>
      </c>
      <c r="H30" s="12"/>
      <c r="I30" s="33"/>
      <c r="J30" s="32"/>
      <c r="K30" s="12"/>
      <c r="L30" s="12"/>
      <c r="M30" s="8">
        <v>5</v>
      </c>
      <c r="N30" s="8" t="s">
        <v>27</v>
      </c>
      <c r="O30" s="12"/>
      <c r="P30" s="12"/>
      <c r="Q30" s="12"/>
      <c r="R30" s="12"/>
      <c r="S30" s="12"/>
      <c r="T30" s="12"/>
    </row>
    <row r="31" spans="1:20" s="6" customFormat="1" ht="13.95" customHeight="1" x14ac:dyDescent="0.3">
      <c r="A31" s="59"/>
      <c r="B31" s="18" t="str">
        <f t="shared" si="0"/>
        <v>Sonntag</v>
      </c>
      <c r="C31" s="21">
        <v>46271</v>
      </c>
      <c r="D31" s="48" t="s">
        <v>11</v>
      </c>
      <c r="E31" s="82" t="s">
        <v>19</v>
      </c>
      <c r="F31" s="15"/>
      <c r="G31" s="5">
        <f t="shared" si="5"/>
        <v>41</v>
      </c>
      <c r="H31" s="12"/>
      <c r="I31" s="33"/>
      <c r="J31" s="32"/>
      <c r="K31" s="12"/>
      <c r="L31" s="12"/>
      <c r="M31" s="8"/>
      <c r="N31" s="8"/>
      <c r="O31" s="12"/>
      <c r="P31" s="12"/>
      <c r="Q31" s="12"/>
      <c r="R31" s="12"/>
      <c r="S31" s="12"/>
      <c r="T31" s="12"/>
    </row>
    <row r="32" spans="1:20" s="6" customFormat="1" ht="13.95" customHeight="1" x14ac:dyDescent="0.3">
      <c r="A32" s="59"/>
      <c r="B32" s="18" t="str">
        <f t="shared" si="0"/>
        <v>Donnerstag</v>
      </c>
      <c r="C32" s="21">
        <f>C29+7</f>
        <v>46275</v>
      </c>
      <c r="D32" s="48" t="s">
        <v>12</v>
      </c>
      <c r="E32" s="24"/>
      <c r="F32" s="20"/>
      <c r="G32" s="5">
        <f t="shared" si="5"/>
        <v>42</v>
      </c>
      <c r="H32" s="12"/>
      <c r="I32" s="33"/>
      <c r="J32" s="32"/>
      <c r="K32" s="12"/>
      <c r="L32" s="12"/>
      <c r="M32" s="8">
        <v>6</v>
      </c>
      <c r="N32" s="8" t="s">
        <v>8</v>
      </c>
      <c r="O32" s="12"/>
      <c r="P32" s="12"/>
      <c r="Q32" s="12"/>
      <c r="R32" s="12"/>
      <c r="S32" s="12"/>
      <c r="T32" s="12"/>
    </row>
    <row r="33" spans="1:20" s="6" customFormat="1" ht="13.95" customHeight="1" x14ac:dyDescent="0.3">
      <c r="A33" s="59"/>
      <c r="B33" s="18" t="str">
        <f t="shared" si="0"/>
        <v>Samstag</v>
      </c>
      <c r="C33" s="21">
        <f>C30+7</f>
        <v>46277</v>
      </c>
      <c r="D33" s="48" t="s">
        <v>14</v>
      </c>
      <c r="E33" s="26"/>
      <c r="F33" s="25"/>
      <c r="G33" s="5">
        <f t="shared" si="5"/>
        <v>42</v>
      </c>
      <c r="H33" s="12"/>
      <c r="I33" s="33"/>
      <c r="J33" s="32"/>
      <c r="K33" s="12"/>
      <c r="L33" s="12"/>
      <c r="M33" s="8">
        <v>7</v>
      </c>
      <c r="N33" s="8" t="s">
        <v>30</v>
      </c>
      <c r="O33" s="12"/>
      <c r="P33" s="12"/>
      <c r="Q33" s="12"/>
      <c r="R33" s="12"/>
      <c r="S33" s="12"/>
      <c r="T33" s="12"/>
    </row>
    <row r="34" spans="1:20" s="6" customFormat="1" ht="13.95" customHeight="1" x14ac:dyDescent="0.3">
      <c r="A34" s="59"/>
      <c r="B34" s="18" t="str">
        <f t="shared" si="0"/>
        <v>Donnerstag</v>
      </c>
      <c r="C34" s="21">
        <f t="shared" si="7"/>
        <v>46282</v>
      </c>
      <c r="D34" s="48" t="s">
        <v>40</v>
      </c>
      <c r="E34" s="26"/>
      <c r="F34" s="25"/>
      <c r="G34" s="5">
        <f t="shared" si="5"/>
        <v>43</v>
      </c>
      <c r="H34" s="12"/>
      <c r="I34" s="33"/>
      <c r="J34" s="3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s="6" customFormat="1" ht="13.95" customHeight="1" x14ac:dyDescent="0.3">
      <c r="A35" s="59"/>
      <c r="B35" s="18" t="str">
        <f t="shared" si="0"/>
        <v>Samstag</v>
      </c>
      <c r="C35" s="21">
        <f t="shared" si="7"/>
        <v>46284</v>
      </c>
      <c r="D35" s="48" t="s">
        <v>17</v>
      </c>
      <c r="E35" s="55" t="s">
        <v>53</v>
      </c>
      <c r="F35" s="55"/>
      <c r="G35" s="5">
        <f t="shared" si="5"/>
        <v>43</v>
      </c>
      <c r="H35" s="12"/>
      <c r="I35" s="33"/>
      <c r="J35" s="3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s="6" customFormat="1" ht="13.95" customHeight="1" x14ac:dyDescent="0.3">
      <c r="A36" s="59"/>
      <c r="B36" s="18" t="str">
        <f t="shared" si="0"/>
        <v>Donnerstag</v>
      </c>
      <c r="C36" s="21">
        <f t="shared" si="7"/>
        <v>46289</v>
      </c>
      <c r="D36" s="48" t="s">
        <v>13</v>
      </c>
      <c r="E36" s="24"/>
      <c r="F36" s="20"/>
      <c r="G36" s="5">
        <f t="shared" si="5"/>
        <v>44</v>
      </c>
      <c r="H36" s="12"/>
      <c r="I36" s="33"/>
      <c r="J36" s="3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s="6" customFormat="1" ht="13.95" customHeight="1" x14ac:dyDescent="0.3">
      <c r="A37" s="73" t="s">
        <v>28</v>
      </c>
      <c r="B37" s="18" t="str">
        <f t="shared" si="0"/>
        <v>Samstag</v>
      </c>
      <c r="C37" s="21">
        <f t="shared" si="7"/>
        <v>46291</v>
      </c>
      <c r="D37" s="55" t="s">
        <v>48</v>
      </c>
      <c r="E37" s="55"/>
      <c r="F37" s="55"/>
      <c r="G37" s="5">
        <f t="shared" si="5"/>
        <v>44</v>
      </c>
      <c r="H37" s="12"/>
      <c r="I37" s="33"/>
      <c r="J37" s="3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s="6" customFormat="1" ht="13.95" customHeight="1" x14ac:dyDescent="0.3">
      <c r="A38" s="74"/>
      <c r="B38" s="18" t="str">
        <f t="shared" si="0"/>
        <v>Donnerstag</v>
      </c>
      <c r="C38" s="21">
        <f t="shared" si="7"/>
        <v>46296</v>
      </c>
      <c r="D38" s="48" t="s">
        <v>15</v>
      </c>
      <c r="E38" s="44"/>
      <c r="F38" s="44"/>
      <c r="G38" s="5">
        <f t="shared" si="5"/>
        <v>45</v>
      </c>
      <c r="H38" s="12"/>
      <c r="I38" s="33"/>
      <c r="J38" s="3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s="6" customFormat="1" ht="13.95" customHeight="1" x14ac:dyDescent="0.3">
      <c r="A39" s="74"/>
      <c r="B39" s="18" t="str">
        <f t="shared" si="0"/>
        <v>Sonntag</v>
      </c>
      <c r="C39" s="21">
        <f>C37+8</f>
        <v>46299</v>
      </c>
      <c r="D39" s="48" t="s">
        <v>16</v>
      </c>
      <c r="E39" s="83" t="s">
        <v>37</v>
      </c>
      <c r="F39" s="23"/>
      <c r="G39" s="5">
        <f t="shared" si="5"/>
        <v>45</v>
      </c>
      <c r="H39" s="12"/>
      <c r="I39" s="33"/>
      <c r="J39" s="3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s="6" customFormat="1" ht="13.95" customHeight="1" x14ac:dyDescent="0.3">
      <c r="A40" s="74"/>
      <c r="B40" s="18" t="str">
        <f t="shared" si="0"/>
        <v>Donnerstag</v>
      </c>
      <c r="C40" s="21">
        <f t="shared" si="7"/>
        <v>46303</v>
      </c>
      <c r="D40" s="48" t="s">
        <v>9</v>
      </c>
      <c r="E40" s="24"/>
      <c r="F40" s="20"/>
      <c r="G40" s="5">
        <f t="shared" si="5"/>
        <v>46</v>
      </c>
      <c r="H40" s="50">
        <f>WEEKNUM(C51,2)</f>
        <v>46</v>
      </c>
      <c r="I40" s="12"/>
      <c r="J40" s="3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s="6" customFormat="1" ht="13.95" customHeight="1" x14ac:dyDescent="0.3">
      <c r="A41" s="74"/>
      <c r="B41" s="18" t="str">
        <f t="shared" si="0"/>
        <v>Samstag</v>
      </c>
      <c r="C41" s="21">
        <f>C39+6</f>
        <v>46305</v>
      </c>
      <c r="D41" s="48" t="s">
        <v>10</v>
      </c>
      <c r="E41" s="24"/>
      <c r="F41" s="20"/>
      <c r="G41" s="5">
        <f t="shared" si="5"/>
        <v>46</v>
      </c>
      <c r="H41" s="12"/>
      <c r="I41" s="33"/>
      <c r="J41" s="3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s="6" customFormat="1" ht="13.95" customHeight="1" x14ac:dyDescent="0.3">
      <c r="A42" s="74"/>
      <c r="B42" s="18" t="str">
        <f t="shared" si="0"/>
        <v>Donnerstag</v>
      </c>
      <c r="C42" s="21">
        <f t="shared" si="7"/>
        <v>46310</v>
      </c>
      <c r="D42" s="48" t="s">
        <v>11</v>
      </c>
      <c r="E42" s="44"/>
      <c r="F42" s="44"/>
      <c r="G42" s="5">
        <f t="shared" si="5"/>
        <v>47</v>
      </c>
      <c r="H42" s="12"/>
      <c r="I42" s="33"/>
      <c r="J42" s="3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s="6" customFormat="1" ht="13.95" customHeight="1" x14ac:dyDescent="0.3">
      <c r="A43" s="74"/>
      <c r="B43" s="18" t="str">
        <f>VLOOKUP(WEEKDAY(C43,2),M$26:N$33,2)</f>
        <v>Samstag</v>
      </c>
      <c r="C43" s="21">
        <f t="shared" si="7"/>
        <v>46312</v>
      </c>
      <c r="D43" s="55" t="s">
        <v>39</v>
      </c>
      <c r="E43" s="55"/>
      <c r="F43" s="55"/>
      <c r="G43" s="5">
        <f t="shared" si="5"/>
        <v>47</v>
      </c>
      <c r="H43" s="12"/>
      <c r="I43" s="33"/>
      <c r="J43" s="3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s="6" customFormat="1" ht="13.95" customHeight="1" x14ac:dyDescent="0.3">
      <c r="A44" s="74"/>
      <c r="B44" s="18" t="str">
        <f t="shared" si="0"/>
        <v>Donnerstag</v>
      </c>
      <c r="C44" s="21">
        <f t="shared" si="7"/>
        <v>46317</v>
      </c>
      <c r="D44" s="48" t="s">
        <v>12</v>
      </c>
      <c r="F44" s="23"/>
      <c r="G44" s="5">
        <f t="shared" si="5"/>
        <v>48</v>
      </c>
      <c r="H44" s="12"/>
      <c r="I44" s="33"/>
      <c r="J44" s="3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s="6" customFormat="1" ht="13.95" customHeight="1" x14ac:dyDescent="0.3">
      <c r="A45" s="74"/>
      <c r="B45" s="18" t="str">
        <f t="shared" si="0"/>
        <v>Samstag</v>
      </c>
      <c r="C45" s="21">
        <f>C43+7</f>
        <v>46319</v>
      </c>
      <c r="D45" s="48" t="s">
        <v>14</v>
      </c>
      <c r="E45" s="24"/>
      <c r="F45" s="20"/>
      <c r="G45" s="5">
        <f t="shared" si="5"/>
        <v>48</v>
      </c>
      <c r="H45" s="51" t="s">
        <v>32</v>
      </c>
      <c r="I45" s="52"/>
      <c r="J45" s="3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s="6" customFormat="1" ht="13.95" customHeight="1" x14ac:dyDescent="0.3">
      <c r="A46" s="75"/>
      <c r="B46" s="18" t="str">
        <f t="shared" si="0"/>
        <v>Donnerstag</v>
      </c>
      <c r="C46" s="21">
        <f t="shared" si="7"/>
        <v>46324</v>
      </c>
      <c r="D46" s="48" t="s">
        <v>40</v>
      </c>
      <c r="E46" s="24"/>
      <c r="F46" s="20"/>
      <c r="G46" s="5" t="e">
        <f>WEEKNUM(#REF!,2)</f>
        <v>#REF!</v>
      </c>
      <c r="H46" s="62" t="s">
        <v>41</v>
      </c>
      <c r="I46" s="62"/>
      <c r="J46" s="3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s="6" customFormat="1" ht="13.95" customHeight="1" x14ac:dyDescent="0.3">
      <c r="A47" s="76" t="s">
        <v>31</v>
      </c>
      <c r="B47" s="18" t="str">
        <f t="shared" si="0"/>
        <v>Samstag</v>
      </c>
      <c r="C47" s="21">
        <f>C45+7</f>
        <v>46326</v>
      </c>
      <c r="D47" s="48" t="s">
        <v>17</v>
      </c>
      <c r="F47" s="20"/>
      <c r="G47" s="5" t="e">
        <f>WEEKNUM(#REF!,2)</f>
        <v>#REF!</v>
      </c>
      <c r="H47" s="11"/>
      <c r="I47" s="11"/>
      <c r="J47" s="3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s="6" customFormat="1" ht="13.95" customHeight="1" x14ac:dyDescent="0.3">
      <c r="A48" s="77"/>
      <c r="B48" s="18" t="str">
        <f t="shared" si="0"/>
        <v>Donnerstag</v>
      </c>
      <c r="C48" s="21">
        <f t="shared" si="7"/>
        <v>46331</v>
      </c>
      <c r="D48" s="48" t="s">
        <v>13</v>
      </c>
      <c r="E48" s="44"/>
      <c r="F48" s="44"/>
      <c r="G48" s="5" t="e">
        <f>WEEKNUM(#REF!,2)</f>
        <v>#REF!</v>
      </c>
      <c r="H48" s="36" t="s">
        <v>30</v>
      </c>
      <c r="I48" s="37" t="s">
        <v>33</v>
      </c>
      <c r="J48" s="3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s="6" customFormat="1" ht="13.95" customHeight="1" x14ac:dyDescent="0.3">
      <c r="A49" s="77"/>
      <c r="B49" s="18" t="str">
        <f t="shared" si="0"/>
        <v>Sonntag</v>
      </c>
      <c r="C49" s="21">
        <f>C47+8</f>
        <v>46334</v>
      </c>
      <c r="D49" s="48" t="s">
        <v>15</v>
      </c>
      <c r="E49" s="83" t="s">
        <v>29</v>
      </c>
      <c r="F49" s="23"/>
      <c r="G49" s="5" t="e">
        <f>WEEKNUM(#REF!,2)</f>
        <v>#REF!</v>
      </c>
      <c r="H49" s="38" t="s">
        <v>8</v>
      </c>
      <c r="I49" s="39" t="s">
        <v>34</v>
      </c>
      <c r="J49" s="3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s="6" customFormat="1" ht="13.95" customHeight="1" x14ac:dyDescent="0.3">
      <c r="A50" s="77"/>
      <c r="B50" s="18" t="str">
        <f t="shared" si="0"/>
        <v>Donnerstag</v>
      </c>
      <c r="C50" s="21">
        <f t="shared" si="7"/>
        <v>46338</v>
      </c>
      <c r="D50" s="48" t="s">
        <v>16</v>
      </c>
      <c r="E50" s="44"/>
      <c r="F50" s="44"/>
      <c r="G50" s="5" t="e">
        <f>WEEKNUM(#REF!,2)</f>
        <v>#REF!</v>
      </c>
      <c r="H50" s="40" t="s">
        <v>26</v>
      </c>
      <c r="I50" s="41" t="s">
        <v>34</v>
      </c>
      <c r="J50" s="3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s="6" customFormat="1" ht="13.95" customHeight="1" x14ac:dyDescent="0.3">
      <c r="A51" s="77"/>
      <c r="B51" s="18" t="str">
        <f t="shared" si="0"/>
        <v>Samstag</v>
      </c>
      <c r="C51" s="21">
        <f>C49+6</f>
        <v>46340</v>
      </c>
      <c r="D51" s="48" t="s">
        <v>9</v>
      </c>
      <c r="E51" s="24"/>
      <c r="F51" s="20"/>
      <c r="G51" s="5">
        <f>WEEKNUM(C56,2)</f>
        <v>1</v>
      </c>
      <c r="H51" s="63" t="s">
        <v>35</v>
      </c>
      <c r="I51" s="63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s="6" customFormat="1" ht="13.95" customHeight="1" x14ac:dyDescent="0.3">
      <c r="A52" s="77"/>
      <c r="B52" s="18" t="str">
        <f t="shared" si="0"/>
        <v>Donnerstag</v>
      </c>
      <c r="C52" s="21">
        <f t="shared" si="7"/>
        <v>46345</v>
      </c>
      <c r="D52" s="48" t="s">
        <v>10</v>
      </c>
      <c r="E52" s="29"/>
      <c r="F52" s="23"/>
      <c r="G52" s="5">
        <f>WEEKNUM(C57,2)</f>
        <v>1</v>
      </c>
      <c r="H52" s="63"/>
      <c r="I52" s="63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s="6" customFormat="1" ht="13.95" customHeight="1" x14ac:dyDescent="0.4">
      <c r="A53" s="77"/>
      <c r="B53" s="18" t="str">
        <f t="shared" si="0"/>
        <v>Samstag</v>
      </c>
      <c r="C53" s="21">
        <f t="shared" si="7"/>
        <v>46347</v>
      </c>
      <c r="D53" s="48" t="s">
        <v>11</v>
      </c>
      <c r="E53" s="24"/>
      <c r="F53" s="20"/>
      <c r="G53" s="5">
        <f>WEEKNUM(C58,2)</f>
        <v>1</v>
      </c>
      <c r="H53" s="12"/>
      <c r="I53" s="42" t="s">
        <v>36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s="6" customFormat="1" ht="13.95" customHeight="1" x14ac:dyDescent="0.3">
      <c r="A54" s="77"/>
      <c r="B54" s="18" t="str">
        <f t="shared" si="0"/>
        <v>Donnerstag</v>
      </c>
      <c r="C54" s="21">
        <f t="shared" si="7"/>
        <v>46352</v>
      </c>
      <c r="D54" s="48" t="s">
        <v>12</v>
      </c>
      <c r="E54" s="26"/>
      <c r="F54" s="25"/>
      <c r="G54" s="5">
        <f>WEEKNUM(C59,2)</f>
        <v>1</v>
      </c>
      <c r="H54" s="12"/>
      <c r="I54" s="12"/>
      <c r="J54" s="11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3.95" customHeight="1" x14ac:dyDescent="0.3">
      <c r="A55" s="78"/>
      <c r="B55" s="18" t="str">
        <f t="shared" si="0"/>
        <v>Samstag</v>
      </c>
      <c r="C55" s="21">
        <f t="shared" si="7"/>
        <v>46354</v>
      </c>
      <c r="D55" s="48" t="s">
        <v>14</v>
      </c>
      <c r="E55" s="24"/>
      <c r="F55" s="20"/>
      <c r="G55" s="9"/>
      <c r="H55" s="12"/>
      <c r="I55" s="12"/>
      <c r="J55" s="11"/>
      <c r="K55" s="11"/>
      <c r="L55" s="11"/>
    </row>
    <row r="56" spans="1:20" ht="7.05" customHeight="1" x14ac:dyDescent="0.3">
      <c r="A56" s="80" t="s">
        <v>50</v>
      </c>
      <c r="B56" s="64" t="s">
        <v>51</v>
      </c>
      <c r="C56" s="65"/>
      <c r="D56" s="65"/>
      <c r="E56" s="65"/>
      <c r="F56" s="66"/>
      <c r="G56" s="9"/>
      <c r="I56" s="11"/>
      <c r="J56" s="11"/>
      <c r="K56" s="11"/>
      <c r="L56" s="11"/>
    </row>
    <row r="57" spans="1:20" ht="7.05" customHeight="1" x14ac:dyDescent="0.3">
      <c r="A57" s="81"/>
      <c r="B57" s="67"/>
      <c r="C57" s="68"/>
      <c r="D57" s="68"/>
      <c r="E57" s="68"/>
      <c r="F57" s="69"/>
      <c r="G57" s="9"/>
      <c r="I57" s="11"/>
      <c r="J57" s="11"/>
      <c r="K57" s="11"/>
      <c r="L57" s="11"/>
    </row>
    <row r="58" spans="1:20" ht="7.05" customHeight="1" x14ac:dyDescent="0.3">
      <c r="A58" s="81"/>
      <c r="B58" s="67"/>
      <c r="C58" s="68"/>
      <c r="D58" s="68"/>
      <c r="E58" s="68"/>
      <c r="F58" s="69"/>
      <c r="G58" s="9"/>
      <c r="I58" s="11"/>
      <c r="K58" s="11"/>
      <c r="L58" s="11"/>
    </row>
    <row r="59" spans="1:20" ht="7.05" customHeight="1" x14ac:dyDescent="0.3">
      <c r="A59" s="81"/>
      <c r="B59" s="67"/>
      <c r="C59" s="68"/>
      <c r="D59" s="68"/>
      <c r="E59" s="68"/>
      <c r="F59" s="69"/>
      <c r="I59" s="11"/>
    </row>
    <row r="60" spans="1:20" ht="7.05" customHeight="1" x14ac:dyDescent="0.3">
      <c r="A60" s="81"/>
      <c r="B60" s="67"/>
      <c r="C60" s="68"/>
      <c r="D60" s="68"/>
      <c r="E60" s="68"/>
      <c r="F60" s="69"/>
    </row>
    <row r="61" spans="1:20" ht="7.5" customHeight="1" x14ac:dyDescent="0.3">
      <c r="A61" s="81"/>
      <c r="B61" s="70"/>
      <c r="C61" s="71"/>
      <c r="D61" s="71"/>
      <c r="E61" s="71"/>
      <c r="F61" s="72"/>
    </row>
    <row r="62" spans="1:20" ht="7.5" customHeight="1" x14ac:dyDescent="0.3">
      <c r="A62" s="1"/>
      <c r="B62" s="6"/>
      <c r="C62" s="6"/>
      <c r="D62" s="49"/>
      <c r="E62" s="6"/>
      <c r="F62" s="6"/>
    </row>
    <row r="63" spans="1:20" ht="7.5" customHeight="1" x14ac:dyDescent="0.3">
      <c r="B63" s="6"/>
      <c r="C63" s="6"/>
      <c r="D63" s="49"/>
      <c r="E63" s="27"/>
      <c r="F63" s="6"/>
    </row>
    <row r="64" spans="1:20" ht="7.5" customHeight="1" x14ac:dyDescent="0.3">
      <c r="B64" s="6"/>
      <c r="C64" s="6"/>
      <c r="D64" s="49"/>
      <c r="E64" s="27"/>
      <c r="F64" s="6"/>
    </row>
    <row r="65" spans="2:6" ht="7.5" customHeight="1" x14ac:dyDescent="0.3">
      <c r="B65" s="6"/>
      <c r="C65" s="6"/>
      <c r="D65" s="49"/>
      <c r="E65" s="27"/>
      <c r="F65" s="6"/>
    </row>
    <row r="66" spans="2:6" ht="7.5" customHeight="1" x14ac:dyDescent="0.3">
      <c r="B66" s="6"/>
      <c r="C66" s="6"/>
      <c r="D66" s="49"/>
      <c r="E66" s="27"/>
      <c r="F66" s="6"/>
    </row>
    <row r="67" spans="2:6" ht="7.5" customHeight="1" x14ac:dyDescent="0.3">
      <c r="B67" s="6"/>
      <c r="C67" s="6"/>
      <c r="D67" s="49"/>
      <c r="E67" s="27"/>
      <c r="F67" s="6"/>
    </row>
    <row r="68" spans="2:6" ht="7.5" customHeight="1" x14ac:dyDescent="0.3">
      <c r="B68" s="6"/>
      <c r="C68" s="6"/>
      <c r="D68" s="49"/>
      <c r="E68" s="27"/>
      <c r="F68" s="6"/>
    </row>
    <row r="69" spans="2:6" ht="7.5" customHeight="1" x14ac:dyDescent="0.3">
      <c r="B69" s="6"/>
      <c r="C69" s="6"/>
      <c r="D69" s="49"/>
      <c r="E69" s="27"/>
      <c r="F69" s="6"/>
    </row>
    <row r="70" spans="2:6" ht="7.5" customHeight="1" x14ac:dyDescent="0.3">
      <c r="B70" s="6"/>
      <c r="C70" s="6"/>
      <c r="D70" s="49"/>
      <c r="E70" s="27"/>
      <c r="F70" s="6"/>
    </row>
    <row r="71" spans="2:6" ht="7.5" customHeight="1" x14ac:dyDescent="0.3">
      <c r="B71" s="6"/>
      <c r="C71" s="6"/>
      <c r="D71" s="49"/>
      <c r="E71" s="27"/>
      <c r="F71" s="6"/>
    </row>
    <row r="72" spans="2:6" ht="7.5" customHeight="1" x14ac:dyDescent="0.3">
      <c r="C72"/>
      <c r="D72" s="49"/>
    </row>
    <row r="73" spans="2:6" ht="7.5" customHeight="1" x14ac:dyDescent="0.3">
      <c r="C73"/>
      <c r="D73" s="49"/>
    </row>
    <row r="74" spans="2:6" ht="7.5" customHeight="1" x14ac:dyDescent="0.3">
      <c r="C74"/>
    </row>
    <row r="75" spans="2:6" ht="7.5" customHeight="1" x14ac:dyDescent="0.3">
      <c r="C75"/>
    </row>
  </sheetData>
  <mergeCells count="24">
    <mergeCell ref="A47:A55"/>
    <mergeCell ref="A56:A61"/>
    <mergeCell ref="A28:A36"/>
    <mergeCell ref="A17:A27"/>
    <mergeCell ref="H46:I46"/>
    <mergeCell ref="H51:I52"/>
    <mergeCell ref="D30:F30"/>
    <mergeCell ref="D43:F43"/>
    <mergeCell ref="D37:F37"/>
    <mergeCell ref="B56:F61"/>
    <mergeCell ref="A37:A46"/>
    <mergeCell ref="D24:F24"/>
    <mergeCell ref="E35:F35"/>
    <mergeCell ref="D22:F22"/>
    <mergeCell ref="A1:I2"/>
    <mergeCell ref="H4:I5"/>
    <mergeCell ref="D18:F18"/>
    <mergeCell ref="D8:F8"/>
    <mergeCell ref="A5:A16"/>
    <mergeCell ref="D17:F17"/>
    <mergeCell ref="D11:F11"/>
    <mergeCell ref="D12:F12"/>
    <mergeCell ref="D13:F13"/>
    <mergeCell ref="B3:F3"/>
  </mergeCells>
  <conditionalFormatting sqref="B5:B12 B14:B56">
    <cfRule type="cellIs" dxfId="0" priority="1" stopIfTrue="1" operator="equal">
      <formula>"Sonntag"</formula>
    </cfRule>
  </conditionalFormatting>
  <pageMargins left="0.23622047244094491" right="0.23622047244094491" top="0.15748031496062992" bottom="7.874015748031496E-2" header="0.31496062992125984" footer="0.31496062992125984"/>
  <pageSetup paperSize="9" fitToWidth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Platzer</dc:creator>
  <cp:lastModifiedBy>Thomas Platzer</cp:lastModifiedBy>
  <cp:lastPrinted>2026-06-28T21:27:20Z</cp:lastPrinted>
  <dcterms:created xsi:type="dcterms:W3CDTF">2022-06-12T09:05:11Z</dcterms:created>
  <dcterms:modified xsi:type="dcterms:W3CDTF">2026-06-29T10:40:29Z</dcterms:modified>
</cp:coreProperties>
</file>